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82034246-6A28-434E-852F-BF76DF071FA0}" xr6:coauthVersionLast="47" xr6:coauthVersionMax="47" xr10:uidLastSave="{00000000-0000-0000-0000-000000000000}"/>
  <bookViews>
    <workbookView xWindow="-108" yWindow="-108" windowWidth="23256" windowHeight="12456" xr2:uid="{00000000-000D-0000-FFFF-FFFF00000000}"/>
  </bookViews>
  <sheets>
    <sheet name="InnovProcProd" sheetId="6" r:id="rId1"/>
    <sheet name="InnovProcProd_con PROG" sheetId="4" state="hidden" r:id="rId2"/>
    <sheet name="InnovProcProd_con disponibilità" sheetId="7" state="hidden" r:id="rId3"/>
  </sheets>
  <definedNames>
    <definedName name="_xlnm._FilterDatabase" localSheetId="0" hidden="1">InnovProcProd!$A$1:$D$48</definedName>
    <definedName name="_xlnm._FilterDatabase" localSheetId="2" hidden="1">'InnovProcProd_con disponibilità'!$A$1:$M$64</definedName>
    <definedName name="_xlnm._FilterDatabase" localSheetId="1" hidden="1">'InnovProcProd_con PROG'!$A$1:$M$48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7" l="1"/>
  <c r="I55" i="7" l="1"/>
  <c r="D55" i="7"/>
  <c r="N53" i="7"/>
  <c r="N52" i="7"/>
  <c r="N51" i="7"/>
  <c r="N50" i="7"/>
  <c r="N49" i="7"/>
  <c r="N48" i="7"/>
  <c r="N47" i="7"/>
  <c r="N44" i="7"/>
  <c r="N41" i="7"/>
  <c r="N39" i="7"/>
  <c r="N35" i="7"/>
  <c r="N34" i="7"/>
  <c r="N33" i="7"/>
  <c r="N32" i="7"/>
  <c r="N31" i="7"/>
  <c r="N30" i="7"/>
  <c r="N29" i="7"/>
  <c r="N27" i="7"/>
  <c r="N26" i="7"/>
  <c r="N25" i="7"/>
  <c r="N23" i="7"/>
  <c r="N21" i="7"/>
  <c r="N20" i="7"/>
  <c r="N17" i="7"/>
  <c r="N15" i="7"/>
  <c r="N12" i="7"/>
  <c r="N11" i="7"/>
  <c r="N10" i="7"/>
  <c r="N9" i="7"/>
  <c r="N8" i="7"/>
  <c r="N7" i="7"/>
  <c r="N6" i="7"/>
  <c r="N5" i="7"/>
  <c r="N4" i="7"/>
  <c r="N3" i="7"/>
  <c r="N2" i="7"/>
  <c r="N55" i="7" l="1"/>
  <c r="N3" i="4"/>
  <c r="N4"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E8" i="6"/>
  <c r="D39" i="6"/>
  <c r="C39"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7" i="6"/>
  <c r="E6" i="6"/>
  <c r="E5" i="6"/>
  <c r="E4" i="6"/>
  <c r="E3" i="6"/>
  <c r="E2" i="6"/>
  <c r="E39" i="6" l="1"/>
  <c r="N2" i="4" l="1"/>
  <c r="N39" i="4" l="1"/>
  <c r="D39" i="4" l="1"/>
  <c r="I39" i="4" l="1"/>
</calcChain>
</file>

<file path=xl/sharedStrings.xml><?xml version="1.0" encoding="utf-8"?>
<sst xmlns="http://schemas.openxmlformats.org/spreadsheetml/2006/main" count="354" uniqueCount="184">
  <si>
    <t>MODULI FORMATIVI</t>
  </si>
  <si>
    <t>OFFICE AUTOMATION CON APPLICATIVI OPEN SOURCE</t>
  </si>
  <si>
    <t>INGLESE BASE-INGLESE TECNICO</t>
  </si>
  <si>
    <t>MANUTENZIONE</t>
  </si>
  <si>
    <t>TECNOLOGIE INNOVATIVE DI PRODUZIONE</t>
  </si>
  <si>
    <t>Manutenzione a Guasto, Manutenzione Ciclica (Preventiva), Manutenzione Predittiva e Manutenzione Migliorativa</t>
  </si>
  <si>
    <t>1. Metodi di proiezione. Sezioni. Quotatura.
2. Tolleranze geometriche e dimensionali. Errori microgeometrici: Rugosità superficiale. 
3. Collegamenti filettati. Collegamenti smontabili non filettati (chiavette, linguette, spine e perni, accoppiamenti scanalati). Collegamenti fissi (chiodature e rivettature). 
4. Elaborazione di disegni costruttivi di componenti, di dispositivi meccanici e di apparecchiature.</t>
  </si>
  <si>
    <t>1. Meccanica generale (cinematica, statica e dinamica) 
2. Analisi cinematica e statica del manovellismo di spinta.
3. Analisi dinamica di un sistema meccanico (metodo energetico e newtoniano) 
4. Componenti meccanici: Ruote di frizione e ruote dentate ad evolvente. Trasmissioni a cinghie. Funi e paranchi. Vite-madrevite. Freni e frizioni. Cuscinetti a strisciamento e rotolamento.</t>
  </si>
  <si>
    <t>FONDAMENTI DI MATEMATICA</t>
  </si>
  <si>
    <t>FONDAMENTI DI COMUNICAZIONE</t>
  </si>
  <si>
    <t>1. I linguaggi di comunicazione, gli assiomi della comunicazione, linguaggi verbali e non verbali.
2. La comunicazione aziendale: comunicazione interna e comunicazione esterna.
3. Il testo espositivo: la relazione tecnica; il linguaggio specialistico; l'esposizione dei dati.</t>
  </si>
  <si>
    <t>1. Utilizzo Software CAD per Elaborazione di disegni costruttivi di componenti, di dispositivi meccanici e di apparecchiature.
2. Approccio alla progettazione mediante CAD parametrico
3. Legame tra 3D model e Drawing, elaborazione di viste tavole, sezioni, quotatura</t>
  </si>
  <si>
    <t>FONDAMENTI DI STATISTICA</t>
  </si>
  <si>
    <t>O.F.
I anno [h]</t>
  </si>
  <si>
    <t>O.F.
II anno [h]</t>
  </si>
  <si>
    <t>1. Classificazione delle Macchine Elettriche. Circuiti magnetici delle Macchine Elettriche. Principi di conversione elettromeccanica dell'energia.
2. Trasformatore Monofase e Trifase. 
3. Macchine Elettriche Rotanti. Macchine asincrone, sincrone e a commutazione.
4. Azionamenti Elettrici</t>
  </si>
  <si>
    <t>MECCANICA</t>
  </si>
  <si>
    <t>ORGANIZZAZIONE AZIENDALE</t>
  </si>
  <si>
    <t>1. Introduzione alla misura delle grandezze fisiche
2. Incertezza di misura, Catena di Misura. Misure dirette ed indirette.
3. Il Sistema Internazionale delle Unita di Misura. La Norma UNI-ENV 13005. Grandezze di influenza. Curva di taratura.
4. Principali strumenti per la misura di grandezze elettriche, meccaniche e termiche.
5. Controllo statistico di processo (SPC)</t>
  </si>
  <si>
    <t>FONDAMENTI DI MISURE INDUSTRIALI</t>
  </si>
  <si>
    <t>1. Segnali analogici e digitali. 
2. Il diodo e principali applicazioni. 
3. Transistori bipolari a giunzione (BJT) e principali applicazioni. 
4. Amplificatori operazionali. 
5. Circuiti digitali: porte logiche, multiplexer, display, convertitore A/D, multivibratore, oscillatore.</t>
  </si>
  <si>
    <t xml:space="preserve">1. Definizione di circuito elettrico. 
2. Tensione, corrente, legge di Ohm e potenza elettrica. Bipoli. Leggi di Kirchhoff. Elementi di topologia delle reti. Principali teoremi sulle reti elettriche. Risoluzione di reti lineari in regime stazionario. 
3. Bipoli dinamici: condensatori e induttori. 
4. Analisi delle reti in regime sinusoidale. 
5. Risposta in frequenza. 
6. Elettrostatica. 
7. Conduzione stazionaria: le leggi del campo e le relazioni costitutive. 
8. Il concetto di F.e.m.  Magnetostatica. </t>
  </si>
  <si>
    <t>ELETTROTECNICA</t>
  </si>
  <si>
    <t>PRODUZIONE INDUSTRIALE</t>
  </si>
  <si>
    <t>TECNOLOGIA MECCANICA</t>
  </si>
  <si>
    <t>DISEGNO TECNICO INDUSTRIALE</t>
  </si>
  <si>
    <t>LINGUISTICO
COMUNICATIVO
RELAZIONALE</t>
  </si>
  <si>
    <t>1. Concetti generali: variabili aleatorie continue e discrete, istogrammi delle frequenze assolute e normalizzate, distribuzioni di probabilità, parametri di tendenza centrale (media, moda, mediana) e di dispersione (varianza, deviazione standard).
2. Distribuzione GAUSSIANA: la distribuzione standardizzata, livelli di confidenza, fattore di copertura</t>
  </si>
  <si>
    <t>1. Tecnologie di lavorazione dei Materiali Polimerici
2. Tecnologie di lavorazione dei Materiali Compositi Polimerici
3. Laser, Water Jet
4. Elettroerosione 
5. Additive Manufacturing</t>
  </si>
  <si>
    <t>ELEMENTI DI IMPIANTI ELETTRICI INDUSTRIALI</t>
  </si>
  <si>
    <t>1. Schema elettrico generale; Potenza installata, assorbita e relativi dimensionamenti; 
2. Tabelle e diagrammi di coordinamento delle protezioni; 
3. Elenco dei componenti elettrici  e delle condutture elettriche; Specifiche tecniche dei componenti elettrici; 
4. Schemi delle apparecchiature assiemate di protezione e di manovra</t>
  </si>
  <si>
    <t>ELEMENTI DI ELETTRONICA</t>
  </si>
  <si>
    <t>[Ente]</t>
  </si>
  <si>
    <t>[h]</t>
  </si>
  <si>
    <t>Note</t>
  </si>
  <si>
    <t xml:space="preserve">Contenuti 
da erogare </t>
  </si>
  <si>
    <t>MACRO-CONTENUTI</t>
  </si>
  <si>
    <r>
      <t xml:space="preserve">1. Evoluzione dei sistemi di produzione. Dalla fabbrica tradizionale alla fabbrica digitale, evoluta ed integrata.
2. Lean Manufacturing (JIT – Just in Time, TQM, TCI, TPM, WCM) &amp; 6 Sigma.
3. </t>
    </r>
    <r>
      <rPr>
        <sz val="9"/>
        <rFont val="Calibri"/>
        <family val="2"/>
        <scheme val="minor"/>
      </rPr>
      <t>Utilizzo Tool dedicati (5S, SMED, VSM)</t>
    </r>
  </si>
  <si>
    <t>GESTIONE E PIANIFICAZIONE DELLA PRODUZIONE</t>
  </si>
  <si>
    <t>LEAN MANUFACTURING</t>
  </si>
  <si>
    <t>QUALITÀ TOTALE</t>
  </si>
  <si>
    <t>METODI DI PIANIFICAZIONE E PROGRAMMAZIONE DELLA PRODUZIONE</t>
  </si>
  <si>
    <t>ROBOTICA INDUSTRIALE</t>
  </si>
  <si>
    <t>1. Introduzione e definizione di macchine automatiche e robot e loro utilizzo in ambito industriale. 
2. Tipologie di robot e applicazioni industriali: tipologia di giunti, gradi di libertà, robot seriali a struttura cartesiana, cilindrica, sferica, antropomorfa e Scara.
3. Organi di presa a vuoto, gripper e mani articolate.
4. Principi di programmazzione robot</t>
  </si>
  <si>
    <t>CONTROLLI E SISTEMI AUTOMATICI</t>
  </si>
  <si>
    <t>SISTEMI AD AZIONAMENTO PNEUMATICO e OLEODINAMICO</t>
  </si>
  <si>
    <t>1. Le grandezze fondamentali in pneumatica e oleodinamica. 
2. Introduzione agli azionamenti pneumatici (cilindri, valvole e circuiti elementari) e oleodinamici.
3. Normativa per la rappresentazione dei circuiti pneumatici ed oleodinamici
4. Caratteristiche di un impianto pneumatico  oleodinamico</t>
  </si>
  <si>
    <t>FONDAMENTI DI INFORMATICA</t>
  </si>
  <si>
    <t>1. I fondamenti dell’ICT 
2. Architettura dell’elaboratore e Sistema Operativo
3. Elementi di programmazione</t>
  </si>
  <si>
    <t>1. Navigare e cercare informazioni sul Web 
2. Elaborazione testi 
3. Foglio di calcolo 
4. Presentazione</t>
  </si>
  <si>
    <t>ECONOMIA ED ORGANIZZAZIONE AZIENDALE</t>
  </si>
  <si>
    <t>1. L'impresa ed il sistema economico, Elementi di Micro e Macro Economia
2. Analisi dei costi industriali
3. Budget
4. Marketing</t>
  </si>
  <si>
    <r>
      <t xml:space="preserve">1.Logistica: Il ruolo della logistica nell’organizzazione aziendale. La logistica come visione integrata e flessibile del processo </t>
    </r>
    <r>
      <rPr>
        <sz val="9"/>
        <rFont val="Calibri"/>
        <family val="2"/>
        <scheme val="minor"/>
      </rPr>
      <t>aziendale.</t>
    </r>
    <r>
      <rPr>
        <sz val="9"/>
        <color theme="1"/>
        <rFont val="Calibri"/>
        <family val="2"/>
        <scheme val="minor"/>
      </rPr>
      <t xml:space="preserve">
2. Sistemi di gestione e di stoccaggio dei materiali. Classificazione delle scorte. Indicatori di gestione dei materiali. L’immagazzinamento e lo stoccaggio delle merci.</t>
    </r>
    <r>
      <rPr>
        <sz val="9"/>
        <rFont val="Calibri"/>
        <family val="2"/>
        <scheme val="minor"/>
      </rPr>
      <t xml:space="preserve">
3. Gestione dei materiali a domanda dipendente. Politiche di gestione delle scorte dei materiali a fabbisogno. Dimensionamento dei lotti. Il Material Requirements Planning (MRP). 
4. Gestione dei materiali a domanda indipendente (gestione a scorta). Classificazione dei sistemi di gestione a scorta (ROL – ReOrder Level). I sistemi di controllo periodico (ROC – ReOrde Cycle). Lotto economico di ordinazione: definizione e determinazione del lotto di ordinazione EOQ (Economic Order Quantity) e di produzione EMQ (Economic Manufacture Quantity). 
5. Introduzione ai sistemi ERP, MES, Data Base</t>
    </r>
  </si>
  <si>
    <t>1. Sviluppo di conoscenze, abilità e competenze relative a situazioni tipiche del contesto lavorativo.
2. Strutture linguistiche per l'interazione nel mondo professionale</t>
  </si>
  <si>
    <t>Scuola</t>
  </si>
  <si>
    <t>FONDAMENTI DI MANUTENZIONE INDUSTRIALE</t>
  </si>
  <si>
    <t>MANUTENZIONE PREVENTIVA e FMEA.</t>
  </si>
  <si>
    <t>1. Approccio alla manutenzione preventiva
2. Analisi metodologie per analizzare le modalità di guasto o di difetto di un processo, prodotto o sistema.
3. Analisi delle cause e valutare quali sono gli effetti sull'intero sistema/impianto</t>
  </si>
  <si>
    <t>CONTROLLO QUALITA'</t>
  </si>
  <si>
    <t>Attrezzatue e sistemi per il controllo qualità dei processi e prodotti in conformità alle norme tecniche di settore: test distruttivi e non distruuttivi (CND)</t>
  </si>
  <si>
    <t>TECNICHE DI BASE DI PROJECT MANAGEMENT</t>
  </si>
  <si>
    <t>Aspetti meccanici ed elettrici/elettronici su impianti industriali (aria compressa - reti elettriche - sistemi di movimentazione, sistemi di assemblaggio, robot, ...).</t>
  </si>
  <si>
    <t>1. L’equilibrio ed i processi stazionari
2. Il movimento
3. Lavoro ed energia meccanica (sue forme, conservazione e trasformazione)</t>
  </si>
  <si>
    <t>1.Termodinamica ed energia. Equazione di bilancio. Principio di conservazione della massa. 
2.Primo e secondo principio della termodinamica. Cicli termodinamici. 
3.Meccanismi di scambio termico. Conduzione del calore. Mezzi per il miglioramento dello scambio termico</t>
  </si>
  <si>
    <t xml:space="preserve">SOSTENIBILITA' AMBIENTALE  </t>
  </si>
  <si>
    <t>DISEGNO ASSISTITO DA CALCOLATORE - CAD</t>
  </si>
  <si>
    <t>1. Macchine utensili a controllo numerico
2. Utilizzo Software CAM per la pianificazione dei processi di lavorazione meccanica
3. Linguaggio di programmazione ISO</t>
  </si>
  <si>
    <t>1.Equazioni, disequazioni
2.Derivate fondamentali 
3.Integrali fondamentali
4. Equazioni differenziali</t>
  </si>
  <si>
    <t>PROGRAMMAZIONE MACCHINE UTENSILI</t>
  </si>
  <si>
    <t>TOT</t>
  </si>
  <si>
    <t>ELETTRICA
ELETTRONICA</t>
  </si>
  <si>
    <t>1. Tecnologie di lavorazioni per deformazione plastica (a freddo e a caldo): lavorazioni massive (estrusione, fucinatura estampaggio) e lavorazioni delle lamiere (imbutitura, piegatura e tranciatura).
2. Tecnologie di lavorazione e relative macchine utensili. Gli utensili: materiali e loro caratteristiche.Lavorazioni di tornitura, fresatura, foratura e rettifica. 
3. Pianificazione dei cicli di lavorazione
4. Tecnologie di saldatura. Saldature autogene ed eterogene. Gli effetti termici della saldatura.</t>
  </si>
  <si>
    <t>Unicas</t>
  </si>
  <si>
    <t>CHIMICA GENERALE</t>
  </si>
  <si>
    <t xml:space="preserve">1. La struttura atomica della materia, La struttura del nucleo atomico
2. Il legame chimico e Le reazioni chimiche.
3. Gli stati di aggregazione della materia, I diagrammi di stato, La cinetica chimica. 
4. Miscugli omogenei ed eterogenei </t>
  </si>
  <si>
    <t>1. Green Economy &amp; Economia Circolare
2. Life Cycle Costing (LCC): Il “valore del prodotto” come rapporto tra prestazioni funzionali e costi funzionali. Il preventivo. Controllo dei costi durante lo sviluppo e durante la produzione.
3. Life Cycle Assessment (LCA)
4. Design for Assembly e disassembly: principi; minimizzare tempi e costi
5. Prodotti/processi sostenibili: esempi industriali
6. Tecniche di miglioramento dell'efficienza energetica</t>
  </si>
  <si>
    <t>AMBITO
(COMPETENZE)</t>
  </si>
  <si>
    <t xml:space="preserve">TECNICO/SCIENTIFICHE 
DI BASE </t>
  </si>
  <si>
    <t>MACCHINE E AZIONAMENTI ELETTRICI</t>
  </si>
  <si>
    <t>FISICA: MECCANICA</t>
  </si>
  <si>
    <t>FISICA: TERMODINAMICA E TRASMISSIONE DEL CALORE</t>
  </si>
  <si>
    <t>MECCANICA APPLICATA ALLE MACCHINE</t>
  </si>
  <si>
    <t xml:space="preserve">1. Soft Skill: Leadership, lavoro in team, creativitá, empatia, redigere un CV
2. Organigramma Aziendale
3. Principi di project management.
4. Program management aziendale: project risk management, diagramma di Gantt, metodo PERT, principi di allocazione delle risorse, tecniche basate sui vincoli di risorse, algoritmi di ottimizzazione e identificazione della durata ottimale del progetto </t>
  </si>
  <si>
    <r>
      <t xml:space="preserve">1. Evoluzione del concetto di qualità. Le strategie e le politiche della qualità. Cenni sul Total Continuous Improvement (TCI).
</t>
    </r>
    <r>
      <rPr>
        <sz val="9"/>
        <rFont val="Calibri"/>
        <family val="2"/>
        <scheme val="minor"/>
      </rPr>
      <t>2. Strumenti e Tecniche del TQM: il problem solving (PDCA, KAIZEN, 8D A3 FORM)</t>
    </r>
    <r>
      <rPr>
        <sz val="9"/>
        <color theme="1"/>
        <rFont val="Calibri"/>
        <family val="2"/>
        <scheme val="minor"/>
      </rPr>
      <t xml:space="preserve">
3. Sette strumenti della qualità: Fogli raccolta dati. Istogramma. Il Diagramma causa-effetto. Il Diagramma di Pareto. L’analisi per stratificazione. Il Diagramma di correlazione. La carta di controllo per attributi e variabili.
4. Funzionalità di processo. Il controllo statistico di processo – SPC. Indici di capacità di processo: Cp e Cpk.
5. Le norme ISO 9001 ed il Sistema di Gestione della Qualità: la nascita della normativa; il processo di revisione; il manuale della qualità. L’iter di certificazione e gli enti di certificazione: Enti ed organismi nazionali ed europei della qualità.</t>
    </r>
  </si>
  <si>
    <t>LEGISLAZIONE E NORME DI RIFERIMENTO</t>
  </si>
  <si>
    <r>
      <rPr>
        <u/>
        <sz val="9"/>
        <rFont val="Calibri"/>
        <family val="2"/>
        <scheme val="minor"/>
      </rPr>
      <t>1. Testo Unico Salute Sicurezza sul lavoro 81/08</t>
    </r>
    <r>
      <rPr>
        <sz val="9"/>
        <rFont val="Calibri"/>
        <family val="2"/>
        <scheme val="minor"/>
      </rPr>
      <t xml:space="preserve">
2. Regolamenti 1907/2006 (REACH) e 1272/2008 (CLP)</t>
    </r>
    <r>
      <rPr>
        <sz val="9"/>
        <color theme="8"/>
        <rFont val="Calibri"/>
        <family val="2"/>
        <scheme val="minor"/>
      </rPr>
      <t xml:space="preserve">
</t>
    </r>
    <r>
      <rPr>
        <sz val="9"/>
        <rFont val="Calibri"/>
        <family val="2"/>
        <scheme val="minor"/>
      </rPr>
      <t>3. Testo Unico Ambientale 152/06; ISO 14001
4. Codice Prevenzione Incendi, Incidente rilevante
5. Valutazione del rischio ambientale (VRA)
6. Direttiva macchine
7. Cenni su Resp amministrativa degli enti 231, Privacy
8. Brevetti, modelli di utilita' e design industriale
9. Norme specifiche di settore: (Norme di Buona Fabbricazione (NBF), Buone Pratiche di Laboratorio (BPL), ...)
10. ISO 26000 (Responsabilità Sociale)</t>
    </r>
  </si>
  <si>
    <t>MANUTENZIONE IMPIANTI ED APPARECCHIATURE IN AMBITO AZIENDALE</t>
  </si>
  <si>
    <t>Stage Aziendale</t>
  </si>
  <si>
    <t>Soho</t>
  </si>
  <si>
    <t>PSC</t>
  </si>
  <si>
    <t>Tecnavan Interiors</t>
  </si>
  <si>
    <t>Refas</t>
  </si>
  <si>
    <t>Mollificio</t>
  </si>
  <si>
    <t>Europlastics</t>
  </si>
  <si>
    <t>ABB</t>
  </si>
  <si>
    <t>Ometec</t>
  </si>
  <si>
    <t>Fablab</t>
  </si>
  <si>
    <t>Avio</t>
  </si>
  <si>
    <t>Bitron</t>
  </si>
  <si>
    <t>Rheinmetall</t>
  </si>
  <si>
    <t>TMP</t>
  </si>
  <si>
    <t>Omron</t>
  </si>
  <si>
    <t>Indexa</t>
  </si>
  <si>
    <t>Carmesi</t>
  </si>
  <si>
    <t>INDUSTRIA 4.0 ed INTELLIGENZA ARTIFICIALE</t>
  </si>
  <si>
    <t>INDUSTRIA 4.0 e INTELLIGENZA ARTIFICIALE</t>
  </si>
  <si>
    <t xml:space="preserve">Principi dell'Industria 4.0; Tecnologie Abilitanti: 
1. Robotica collaborativa
2. Manifattura additiva (stampa 3D)
3. Realtà aumentata
4. Simulazione (tra macchine interconnesse per ottimizzare i processi)
5. Integrazioni dei sistemi digitali (integrazione informazioni lungo la catena del valore dal fornitore al consumatore)
6. IIoT - Industrial internet of things  (comunicazione multidirezionale tra processi produttivi e prodotti: sensoristica per il monitoraggio in process prodotto/processo)
7. Cloud computing
8. Cybersecurity
9. Big data e analytics (analisi di un' ampia base dati per ottimizzare prodotti e processi produttivi)
Principi e potenzialiità dell'Intelligenza Artificiale nell'Industria 4.0. 
Esempi applicativi dell’intelligenza artificiale in ambito industriale: robotica collaborativa/intelligente, manutenzione predittiva, controllo qualità e riduzione errori produzione, previsione della domanda (previsione volumi di produzione ed ottimizzazione supply chain), logistica e gestione inventario, 
</t>
  </si>
  <si>
    <t>Vetreco</t>
  </si>
  <si>
    <t>Unicredit</t>
  </si>
  <si>
    <t>Materiali Compositi Polimerici</t>
  </si>
  <si>
    <t xml:space="preserve">1. Tecnologie di lavorazione dei Materiali Polimerici
2. Tecnologie di lavorazione dei Materiali Compositi Polimerici
3. Laser, Water Jet
4. Elettroerosione </t>
  </si>
  <si>
    <t>Studio Torta</t>
  </si>
  <si>
    <t>Tecnooil</t>
  </si>
  <si>
    <t xml:space="preserve">Wurth </t>
  </si>
  <si>
    <t>OMS</t>
  </si>
  <si>
    <t>ITEK</t>
  </si>
  <si>
    <t>MCS</t>
  </si>
  <si>
    <t>Soleko</t>
  </si>
  <si>
    <t>Froneri</t>
  </si>
  <si>
    <t xml:space="preserve">1. Sistemi di controllo (automatici, semiautomatici, manuali), segnali analogici e digitali, dispositivi di ingresso.
2. Sensori per acquisizione dati (trasduttori)  
3. Grado di protezione, porte logiche, barriere fotoelettriche, sw LOGO Siemens
4. Programmazione PLC
5. Sistemi di controllo industriale, SCADA (Supervisory Control And Data Acquisition), sistemi di visione.
6. Strumenti per la traccibilità: Bar Code, Data Matrix, QR Code; RFID </t>
  </si>
  <si>
    <t>MATERAILI E PROGETTAZIONE MECCANICA</t>
  </si>
  <si>
    <t>1. Comportamento meccanico dei materiali. Prova meccaniche  (trazione, durezza, ...)  
2. Trattamenti termici. 
3. Classificazione e designazione degli acciai, Ghise, leghe di Alluminio
4. Richiami sugli stati di sforzo e deformazione. 
5. Elementi di progettazione di componenti meccanici sotto carichi statici e dinamici.</t>
  </si>
  <si>
    <t>mauro.cipolla@unicas.it</t>
  </si>
  <si>
    <t>enrico.debernardis@cnr.it</t>
  </si>
  <si>
    <t xml:space="preserve">dibona@unicas.it
alessandro.silvestri@unicas.it
</t>
  </si>
  <si>
    <t>antonio.maffucci@unicas.it</t>
  </si>
  <si>
    <t>turchetta@unicas.it</t>
  </si>
  <si>
    <t>d.divito@unicas.it</t>
  </si>
  <si>
    <t>figliolini@unicas.it</t>
  </si>
  <si>
    <t>Stampaggio a iniezione, saldatura , incollaggio, assemblaggio e verniciatura</t>
  </si>
  <si>
    <t>da considerare 2 gg presso PSC</t>
  </si>
  <si>
    <t>grimaldi@unicas.it</t>
  </si>
  <si>
    <t>giovanni.cedrone@europlastics.it</t>
  </si>
  <si>
    <t>ficco@unicas.it; dalessio@unicas.it; aldogiovannigiuliano.russi@unicas.it (16h) filippo.milano@unicas.it (16h)</t>
  </si>
  <si>
    <t>Misure Meccaniche (Ficco, D'Alessio, Russi)
Misure Elettriche (Milano)</t>
  </si>
  <si>
    <t>FERRI - GUIDA</t>
  </si>
  <si>
    <t>RUDI REA</t>
  </si>
  <si>
    <t>CESARE BOSMAN</t>
  </si>
  <si>
    <t>CASULA</t>
  </si>
  <si>
    <t>RIGHETTO</t>
  </si>
  <si>
    <t>COCCOLI</t>
  </si>
  <si>
    <t>NAPPO - ROSATA</t>
  </si>
  <si>
    <t>MASINI</t>
  </si>
  <si>
    <t>CEDRONE</t>
  </si>
  <si>
    <t>ADINOLFI</t>
  </si>
  <si>
    <t>CHIMA</t>
  </si>
  <si>
    <t>TROCCOLI</t>
  </si>
  <si>
    <t>m.petrozzimollificiocentroitalia.it</t>
  </si>
  <si>
    <t>MATERIALI E PROGETTAZIONE MECCANICA</t>
  </si>
  <si>
    <t>in comune con Latina</t>
  </si>
  <si>
    <t>michele.di.benedetto@omron.com/marco.mallozzi@omron.com/simone.ribassati@omron.com</t>
  </si>
  <si>
    <t>lezioni anche da loro</t>
  </si>
  <si>
    <t>in comune con Latina - CHIARA LANNI</t>
  </si>
  <si>
    <t>MARZO APRILE</t>
  </si>
  <si>
    <t>gabriele.ferrara@iteksrl.com</t>
  </si>
  <si>
    <t>maggio giugno</t>
  </si>
  <si>
    <t>massimo carbone 3923769149</t>
  </si>
  <si>
    <t>Federica Meglio</t>
  </si>
  <si>
    <t>marzo aprile</t>
  </si>
  <si>
    <t>MAURO COSTANTINO</t>
  </si>
  <si>
    <t>michele.grimaldi@unicas.it</t>
  </si>
  <si>
    <t>Di carlo Luca</t>
  </si>
  <si>
    <t>mauro.costantino@tmpenginering.it</t>
  </si>
  <si>
    <t>francesco.sanna@tecnooilsrl.it</t>
  </si>
  <si>
    <t>individuare docenti</t>
  </si>
  <si>
    <t xml:space="preserve">Il modulo presenta contenuti per l’80% sovrapponibili a quello dello scorso anno! Mollificio focalizza l’attenzione sui primi 3 (4) punti … se necessario l’ultimo punto lo faremo integrare da Unicas. 
</t>
  </si>
  <si>
    <t>SAMA</t>
  </si>
  <si>
    <t>Contatta prof Sorrentino per miglioramenti al modulo</t>
  </si>
  <si>
    <t xml:space="preserve"> dare conferma</t>
  </si>
  <si>
    <t xml:space="preserve"> due giornate . S.TURRIZIANI@LAZIOINNOVA.IT C.ATTANASIO@LAZIOINNOVA.IT</t>
  </si>
  <si>
    <t xml:space="preserve"> ornella lupo </t>
  </si>
  <si>
    <t>20h per Omron di parte applicativa in cui vengono descritti i sistemi utilizzati in ambito aziendale (4h) - 20h teoriche a carico della scuola</t>
  </si>
  <si>
    <t>Omron + Scuola</t>
  </si>
  <si>
    <t>40 (20+20)</t>
  </si>
  <si>
    <t>SGAMBATO</t>
  </si>
  <si>
    <t>VARDE LAURA</t>
  </si>
  <si>
    <t>BIAGI ALIDA</t>
  </si>
  <si>
    <t xml:space="preserve">DI SALVATORE MARIA ROSARIA
</t>
  </si>
  <si>
    <t>SAVO ALESSIA</t>
  </si>
  <si>
    <t>GIAMMARIA PAOLO</t>
  </si>
  <si>
    <t xml:space="preserve"> </t>
  </si>
  <si>
    <t>QUATTROCCHI OMBRETTA 338-4902794</t>
  </si>
  <si>
    <t>lunedi (9-11)martedì - mercoledì (9-11)</t>
  </si>
  <si>
    <t>VISITA AZIENDALE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</si>
</sst>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b/>
      <sz val="12"/>
      <color theme="1"/>
      <name val="Calibri"/>
      <family val="2"/>
      <scheme val="minor"/>
    </font>
    <font>
      <b/>
      <sz val="12"/>
      <color rgb="FFFF0000"/>
      <name val="Calibri"/>
      <family val="2"/>
      <scheme val="minor"/>
    </font>
    <font>
      <sz val="10"/>
      <name val="Calibri"/>
      <family val="2"/>
      <scheme val="minor"/>
    </font>
    <font>
      <b/>
      <sz val="11"/>
      <color rgb="FFFF0000"/>
      <name val="Calibri"/>
      <family val="2"/>
      <scheme val="minor"/>
    </font>
    <font>
      <sz val="11"/>
      <name val="Calibri"/>
      <family val="2"/>
      <scheme val="minor"/>
    </font>
    <font>
      <sz val="9"/>
      <color theme="1"/>
      <name val="Calibri"/>
      <family val="2"/>
      <scheme val="minor"/>
    </font>
    <font>
      <sz val="9"/>
      <color rgb="FF000000"/>
      <name val="Calibri"/>
      <family val="2"/>
      <scheme val="minor"/>
    </font>
    <font>
      <sz val="9"/>
      <name val="Calibri"/>
      <family val="2"/>
      <scheme val="minor"/>
    </font>
    <font>
      <b/>
      <sz val="11"/>
      <name val="Calibri"/>
      <family val="2"/>
      <scheme val="minor"/>
    </font>
    <font>
      <sz val="11"/>
      <color rgb="FFFF0000"/>
      <name val="Calibri"/>
      <family val="2"/>
      <scheme val="minor"/>
    </font>
    <font>
      <b/>
      <sz val="12"/>
      <color rgb="FF000000"/>
      <name val="Calibri"/>
      <family val="2"/>
      <scheme val="minor"/>
    </font>
    <font>
      <b/>
      <sz val="9"/>
      <color rgb="FF000000"/>
      <name val="Calibri"/>
      <family val="2"/>
      <scheme val="minor"/>
    </font>
    <font>
      <b/>
      <sz val="14"/>
      <color rgb="FFFF0000"/>
      <name val="Calibri"/>
      <family val="2"/>
      <scheme val="minor"/>
    </font>
    <font>
      <b/>
      <sz val="12"/>
      <name val="Calibri"/>
      <family val="2"/>
      <scheme val="minor"/>
    </font>
    <font>
      <b/>
      <sz val="14"/>
      <name val="Calibri"/>
      <family val="2"/>
      <scheme val="minor"/>
    </font>
    <font>
      <b/>
      <sz val="10"/>
      <name val="Calibri"/>
      <family val="2"/>
      <scheme val="minor"/>
    </font>
    <font>
      <u/>
      <sz val="9"/>
      <name val="Calibri"/>
      <family val="2"/>
      <scheme val="minor"/>
    </font>
    <font>
      <sz val="9"/>
      <color theme="8"/>
      <name val="Calibri"/>
      <family val="2"/>
      <scheme val="minor"/>
    </font>
    <font>
      <u/>
      <sz val="11"/>
      <color theme="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s>
  <cellStyleXfs count="2">
    <xf numFmtId="0" fontId="0" fillId="0" borderId="0"/>
    <xf numFmtId="0" fontId="20" fillId="0" borderId="0" applyNumberFormat="0" applyFill="0" applyBorder="0" applyAlignment="0" applyProtection="0"/>
  </cellStyleXfs>
  <cellXfs count="198">
    <xf numFmtId="0" fontId="0" fillId="0" borderId="0" xfId="0"/>
    <xf numFmtId="0" fontId="4" fillId="0" borderId="1" xfId="0" applyFont="1" applyBorder="1" applyAlignment="1">
      <alignment horizontal="left" vertical="center" wrapText="1"/>
    </xf>
    <xf numFmtId="0" fontId="2" fillId="0" borderId="0" xfId="0" applyFont="1"/>
    <xf numFmtId="0" fontId="4"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0" xfId="0" applyFont="1" applyFill="1" applyBorder="1"/>
    <xf numFmtId="0" fontId="7" fillId="0" borderId="0" xfId="0" applyFont="1" applyFill="1" applyBorder="1" applyAlignment="1">
      <alignment vertical="center" wrapText="1"/>
    </xf>
    <xf numFmtId="0" fontId="11" fillId="0" borderId="0" xfId="0"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164" fontId="6" fillId="0" borderId="3" xfId="0" applyNumberFormat="1" applyFont="1" applyBorder="1" applyAlignment="1">
      <alignment horizontal="center" vertical="center" wrapText="1"/>
    </xf>
    <xf numFmtId="0" fontId="6" fillId="2"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0" xfId="0" applyFont="1"/>
    <xf numFmtId="0" fontId="13" fillId="0" borderId="0" xfId="0" applyFont="1" applyFill="1" applyBorder="1" applyAlignment="1">
      <alignment horizontal="right" vertical="center" wrapText="1"/>
    </xf>
    <xf numFmtId="0" fontId="0" fillId="0" borderId="0" xfId="0" applyFont="1" applyFill="1" applyBorder="1"/>
    <xf numFmtId="0" fontId="0" fillId="0" borderId="0" xfId="0" applyFont="1" applyFill="1"/>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Fill="1" applyBorder="1" applyAlignment="1">
      <alignment vertical="center" wrapText="1"/>
    </xf>
    <xf numFmtId="0" fontId="7"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6" fillId="0" borderId="12" xfId="0" applyFont="1" applyBorder="1" applyAlignment="1">
      <alignment horizontal="center" vertical="center" wrapText="1"/>
    </xf>
    <xf numFmtId="0" fontId="12" fillId="3" borderId="8"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6" fillId="0" borderId="13" xfId="0" applyFont="1" applyBorder="1" applyAlignment="1">
      <alignment horizontal="center" vertical="center" wrapText="1"/>
    </xf>
    <xf numFmtId="0" fontId="4" fillId="0" borderId="14" xfId="0" applyFont="1" applyFill="1" applyBorder="1" applyAlignment="1">
      <alignment horizontal="left" vertical="center" wrapText="1"/>
    </xf>
    <xf numFmtId="0" fontId="7" fillId="0" borderId="14" xfId="0" applyFont="1" applyBorder="1" applyAlignment="1">
      <alignment horizontal="lef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4" fillId="0" borderId="1" xfId="0" applyFont="1" applyFill="1" applyBorder="1" applyAlignment="1">
      <alignment vertical="center" wrapText="1"/>
    </xf>
    <xf numFmtId="0" fontId="6" fillId="0" borderId="16" xfId="0" applyFont="1" applyBorder="1" applyAlignment="1">
      <alignment horizontal="center" vertical="center" wrapText="1"/>
    </xf>
    <xf numFmtId="0" fontId="15" fillId="3" borderId="1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0" fillId="0" borderId="0" xfId="0" applyFont="1" applyAlignment="1">
      <alignment vertical="center"/>
    </xf>
    <xf numFmtId="0" fontId="0" fillId="0" borderId="0" xfId="0" applyFont="1" applyFill="1" applyBorder="1" applyAlignment="1">
      <alignment vertical="center"/>
    </xf>
    <xf numFmtId="164" fontId="11" fillId="0" borderId="1" xfId="0" applyNumberFormat="1" applyFont="1" applyFill="1" applyBorder="1" applyAlignment="1">
      <alignment horizontal="center" vertical="center" wrapText="1"/>
    </xf>
    <xf numFmtId="0" fontId="15" fillId="3" borderId="6" xfId="0" applyFont="1" applyFill="1" applyBorder="1" applyAlignment="1">
      <alignment horizontal="center" vertical="center" wrapText="1"/>
    </xf>
    <xf numFmtId="0" fontId="4" fillId="0" borderId="12" xfId="0" applyFont="1" applyBorder="1" applyAlignment="1">
      <alignment horizontal="left" vertical="center" wrapText="1"/>
    </xf>
    <xf numFmtId="0" fontId="17" fillId="0" borderId="0" xfId="0" applyFont="1" applyFill="1" applyBorder="1" applyAlignment="1">
      <alignment vertical="center" wrapText="1"/>
    </xf>
    <xf numFmtId="0" fontId="4" fillId="0" borderId="0" xfId="0" applyFont="1" applyFill="1" applyBorder="1" applyAlignment="1">
      <alignment vertical="center" wrapText="1"/>
    </xf>
    <xf numFmtId="0" fontId="6" fillId="0" borderId="12" xfId="0" applyFont="1" applyBorder="1" applyAlignment="1">
      <alignment horizontal="center" vertical="center" wrapText="1"/>
    </xf>
    <xf numFmtId="0" fontId="4" fillId="0" borderId="1" xfId="0" applyFont="1" applyBorder="1" applyAlignment="1">
      <alignment vertical="center" wrapText="1"/>
    </xf>
    <xf numFmtId="164" fontId="6" fillId="0" borderId="1" xfId="0" applyNumberFormat="1"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23" xfId="0" applyFont="1" applyBorder="1" applyAlignment="1">
      <alignment horizontal="center" vertical="center" wrapText="1"/>
    </xf>
    <xf numFmtId="164" fontId="6" fillId="0" borderId="23" xfId="0" applyNumberFormat="1" applyFont="1" applyBorder="1" applyAlignment="1">
      <alignment horizontal="center" vertical="center" wrapText="1"/>
    </xf>
    <xf numFmtId="0" fontId="6" fillId="2" borderId="23"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24" xfId="0" applyFont="1" applyBorder="1" applyAlignment="1">
      <alignment horizontal="center" vertical="center" wrapText="1"/>
    </xf>
    <xf numFmtId="0" fontId="6" fillId="3" borderId="8"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4" fillId="0" borderId="31" xfId="0" applyFont="1" applyBorder="1" applyAlignment="1">
      <alignment horizontal="left" vertical="center" wrapText="1"/>
    </xf>
    <xf numFmtId="0" fontId="6" fillId="0" borderId="31" xfId="0" applyFont="1" applyBorder="1" applyAlignment="1">
      <alignment horizontal="center" vertical="center" wrapText="1"/>
    </xf>
    <xf numFmtId="0" fontId="6" fillId="0" borderId="31" xfId="0" applyFont="1" applyFill="1" applyBorder="1" applyAlignment="1">
      <alignment horizontal="center" vertical="center" wrapText="1"/>
    </xf>
    <xf numFmtId="0" fontId="11"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11" fillId="0" borderId="39" xfId="0" applyFont="1" applyFill="1" applyBorder="1" applyAlignment="1">
      <alignment horizontal="center" vertical="center" wrapText="1"/>
    </xf>
    <xf numFmtId="0" fontId="11" fillId="0" borderId="40" xfId="0" applyFont="1" applyFill="1" applyBorder="1" applyAlignment="1">
      <alignment horizontal="center" vertical="center" wrapText="1"/>
    </xf>
    <xf numFmtId="164" fontId="11" fillId="0" borderId="40" xfId="0" applyNumberFormat="1" applyFont="1" applyFill="1" applyBorder="1" applyAlignment="1">
      <alignment horizontal="center" vertical="center" wrapText="1"/>
    </xf>
    <xf numFmtId="0" fontId="11" fillId="0" borderId="44" xfId="0" applyFont="1" applyFill="1" applyBorder="1" applyAlignment="1">
      <alignment horizontal="center" vertical="center" wrapText="1"/>
    </xf>
    <xf numFmtId="0" fontId="7" fillId="0" borderId="33" xfId="0" applyFont="1" applyBorder="1" applyAlignment="1">
      <alignment horizontal="left" vertical="center" wrapText="1"/>
    </xf>
    <xf numFmtId="0" fontId="8" fillId="0" borderId="3" xfId="0" applyFont="1" applyBorder="1" applyAlignment="1">
      <alignment horizontal="left" vertical="center" wrapText="1"/>
    </xf>
    <xf numFmtId="0" fontId="7" fillId="0" borderId="3" xfId="0" applyFont="1" applyBorder="1" applyAlignment="1">
      <alignment horizontal="left" vertical="center" wrapText="1"/>
    </xf>
    <xf numFmtId="0" fontId="9" fillId="0" borderId="3" xfId="0" applyFont="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Border="1" applyAlignment="1">
      <alignment vertical="center" wrapText="1"/>
    </xf>
    <xf numFmtId="0" fontId="9" fillId="0" borderId="3" xfId="0" applyFont="1" applyFill="1" applyBorder="1" applyAlignment="1">
      <alignment horizontal="left" vertical="center" wrapText="1"/>
    </xf>
    <xf numFmtId="0" fontId="7" fillId="0" borderId="15" xfId="0" applyFont="1" applyBorder="1" applyAlignment="1">
      <alignment horizontal="left" vertical="center" wrapText="1"/>
    </xf>
    <xf numFmtId="0" fontId="6" fillId="6" borderId="31"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20" fillId="0" borderId="1" xfId="1" applyBorder="1" applyAlignment="1">
      <alignment horizontal="center" vertical="center" wrapText="1"/>
    </xf>
    <xf numFmtId="164" fontId="20" fillId="0" borderId="1" xfId="1" applyNumberFormat="1" applyBorder="1" applyAlignment="1">
      <alignment horizontal="center" vertical="center" wrapText="1"/>
    </xf>
    <xf numFmtId="0" fontId="20" fillId="0" borderId="1" xfId="1" applyFill="1" applyBorder="1" applyAlignment="1">
      <alignment horizontal="center" vertical="center" wrapText="1"/>
    </xf>
    <xf numFmtId="0" fontId="20" fillId="0" borderId="0" xfId="1" applyFill="1" applyBorder="1" applyAlignment="1">
      <alignment horizontal="center" vertical="center" wrapText="1"/>
    </xf>
    <xf numFmtId="0" fontId="6" fillId="8" borderId="1" xfId="0" applyFont="1" applyFill="1" applyBorder="1" applyAlignment="1">
      <alignment horizontal="center" vertical="center" wrapText="1"/>
    </xf>
    <xf numFmtId="164" fontId="6" fillId="8" borderId="1" xfId="0" applyNumberFormat="1" applyFont="1" applyFill="1" applyBorder="1" applyAlignment="1">
      <alignment horizontal="center" vertical="center" wrapText="1"/>
    </xf>
    <xf numFmtId="0" fontId="6" fillId="8" borderId="12" xfId="0" applyFont="1" applyFill="1" applyBorder="1" applyAlignment="1">
      <alignment horizontal="center" vertical="center" wrapText="1"/>
    </xf>
    <xf numFmtId="164" fontId="6" fillId="7" borderId="1" xfId="0" applyNumberFormat="1" applyFont="1" applyFill="1" applyBorder="1" applyAlignment="1">
      <alignment horizontal="center" vertical="center" wrapText="1"/>
    </xf>
    <xf numFmtId="0" fontId="0" fillId="0" borderId="1" xfId="1" applyFont="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4" xfId="0" applyFont="1" applyFill="1" applyBorder="1" applyAlignment="1">
      <alignment horizontal="center" vertical="center"/>
    </xf>
    <xf numFmtId="0" fontId="2" fillId="2" borderId="10" xfId="0" applyFont="1" applyFill="1" applyBorder="1" applyAlignment="1">
      <alignment horizontal="center" vertical="center" wrapText="1"/>
    </xf>
    <xf numFmtId="0" fontId="3" fillId="2" borderId="4"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2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3" fillId="2" borderId="9" xfId="0" applyFont="1" applyFill="1" applyBorder="1" applyAlignment="1">
      <alignment horizontal="center" vertical="center"/>
    </xf>
    <xf numFmtId="0" fontId="2" fillId="2" borderId="11" xfId="0" applyFont="1" applyFill="1" applyBorder="1" applyAlignment="1">
      <alignment horizontal="center" vertical="center" wrapText="1"/>
    </xf>
    <xf numFmtId="0" fontId="6" fillId="0" borderId="37" xfId="0" applyFont="1" applyBorder="1" applyAlignment="1">
      <alignment horizontal="center" vertical="center" wrapText="1"/>
    </xf>
    <xf numFmtId="0" fontId="6" fillId="0" borderId="13" xfId="0" applyFont="1" applyBorder="1" applyAlignment="1">
      <alignment horizontal="center" vertical="center" wrapText="1"/>
    </xf>
    <xf numFmtId="0" fontId="11" fillId="0" borderId="16" xfId="0" applyFont="1" applyFill="1" applyBorder="1" applyAlignment="1">
      <alignment horizontal="center" vertical="center" wrapText="1"/>
    </xf>
    <xf numFmtId="0" fontId="11" fillId="0" borderId="12" xfId="0" applyFont="1" applyFill="1" applyBorder="1" applyAlignment="1">
      <alignment horizontal="center" vertical="center" wrapText="1"/>
    </xf>
    <xf numFmtId="164" fontId="6" fillId="0" borderId="16" xfId="0" applyNumberFormat="1" applyFont="1" applyBorder="1" applyAlignment="1">
      <alignment horizontal="center" vertical="center" wrapText="1"/>
    </xf>
    <xf numFmtId="164" fontId="6" fillId="0" borderId="12" xfId="0" applyNumberFormat="1" applyFont="1" applyBorder="1" applyAlignment="1">
      <alignment horizontal="center" vertical="center" wrapText="1"/>
    </xf>
    <xf numFmtId="0" fontId="11" fillId="0" borderId="16" xfId="0" applyFont="1" applyBorder="1" applyAlignment="1">
      <alignment horizontal="center" vertical="center" wrapText="1"/>
    </xf>
    <xf numFmtId="0" fontId="11" fillId="0" borderId="21" xfId="0" applyFont="1" applyBorder="1" applyAlignment="1">
      <alignment horizontal="center" vertical="center" wrapText="1"/>
    </xf>
    <xf numFmtId="0" fontId="6" fillId="2" borderId="1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0" borderId="45" xfId="0" applyFont="1" applyBorder="1" applyAlignment="1">
      <alignment horizontal="center" vertical="center" wrapText="1"/>
    </xf>
    <xf numFmtId="0" fontId="11"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16"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1" fillId="0" borderId="41"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164" fontId="11" fillId="0" borderId="41" xfId="0" applyNumberFormat="1" applyFont="1" applyFill="1" applyBorder="1" applyAlignment="1">
      <alignment horizontal="center" vertical="center" wrapText="1"/>
    </xf>
    <xf numFmtId="164" fontId="11" fillId="0" borderId="43" xfId="0" applyNumberFormat="1" applyFont="1" applyFill="1" applyBorder="1" applyAlignment="1">
      <alignment horizontal="center" vertical="center" wrapText="1"/>
    </xf>
    <xf numFmtId="0" fontId="7" fillId="0" borderId="37"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37" xfId="0" applyFont="1" applyBorder="1" applyAlignment="1">
      <alignment horizontal="left" vertical="center" wrapText="1"/>
    </xf>
    <xf numFmtId="0" fontId="7" fillId="0" borderId="45" xfId="0" applyFont="1" applyBorder="1" applyAlignment="1">
      <alignment horizontal="left" vertical="center" wrapText="1"/>
    </xf>
    <xf numFmtId="0" fontId="7" fillId="0" borderId="13" xfId="0" applyFont="1" applyBorder="1" applyAlignment="1">
      <alignment horizontal="left" vertical="center" wrapText="1"/>
    </xf>
    <xf numFmtId="164" fontId="11" fillId="0" borderId="34" xfId="0" applyNumberFormat="1" applyFont="1" applyFill="1" applyBorder="1" applyAlignment="1">
      <alignment horizontal="center" vertical="center" wrapText="1"/>
    </xf>
    <xf numFmtId="164" fontId="11" fillId="0" borderId="5"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36" xfId="0" applyFont="1" applyFill="1" applyBorder="1" applyAlignment="1">
      <alignment horizontal="center" vertical="center"/>
    </xf>
    <xf numFmtId="0" fontId="2" fillId="2" borderId="27" xfId="0" applyFont="1" applyFill="1" applyBorder="1" applyAlignment="1">
      <alignment horizontal="center" vertical="center" wrapText="1"/>
    </xf>
    <xf numFmtId="0" fontId="3" fillId="2" borderId="38" xfId="0" applyFont="1" applyFill="1" applyBorder="1" applyAlignment="1">
      <alignment horizontal="center" vertical="center"/>
    </xf>
    <xf numFmtId="0" fontId="10" fillId="5" borderId="34"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35" xfId="0" applyFont="1" applyFill="1" applyBorder="1" applyAlignment="1">
      <alignment horizontal="center" vertical="center"/>
    </xf>
    <xf numFmtId="0" fontId="1" fillId="4" borderId="5" xfId="0" applyFont="1" applyFill="1" applyBorder="1" applyAlignment="1">
      <alignment horizontal="center" vertical="center"/>
    </xf>
    <xf numFmtId="0" fontId="1" fillId="5" borderId="34" xfId="0" applyFont="1" applyFill="1" applyBorder="1" applyAlignment="1">
      <alignment horizontal="center" vertical="center" wrapText="1"/>
    </xf>
    <xf numFmtId="0" fontId="1" fillId="5" borderId="35"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9" fillId="0" borderId="37" xfId="0" applyFont="1" applyBorder="1" applyAlignment="1">
      <alignment horizontal="left" vertical="center" wrapText="1"/>
    </xf>
    <xf numFmtId="0" fontId="9" fillId="0" borderId="45" xfId="0" applyFont="1" applyBorder="1" applyAlignment="1">
      <alignment horizontal="left" vertical="center" wrapText="1"/>
    </xf>
    <xf numFmtId="0" fontId="9" fillId="0" borderId="13" xfId="0" applyFont="1" applyBorder="1" applyAlignment="1">
      <alignment horizontal="left" vertical="center" wrapText="1"/>
    </xf>
    <xf numFmtId="164" fontId="11" fillId="0" borderId="35" xfId="0" applyNumberFormat="1" applyFont="1" applyFill="1" applyBorder="1" applyAlignment="1">
      <alignment horizontal="center" vertical="center" wrapText="1"/>
    </xf>
    <xf numFmtId="0" fontId="8" fillId="0" borderId="37" xfId="0" applyFont="1" applyFill="1" applyBorder="1" applyAlignment="1">
      <alignment horizontal="left" vertical="center" wrapText="1"/>
    </xf>
    <xf numFmtId="0" fontId="8" fillId="0" borderId="13" xfId="0" applyFont="1" applyFill="1" applyBorder="1" applyAlignment="1">
      <alignment horizontal="left"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grimaldi@unicas.it" TargetMode="External"/><Relationship Id="rId13" Type="http://schemas.openxmlformats.org/officeDocument/2006/relationships/hyperlink" Target="mailto:mauro.costantino@tmpenginering.it" TargetMode="External"/><Relationship Id="rId3" Type="http://schemas.openxmlformats.org/officeDocument/2006/relationships/hyperlink" Target="mailto:dibona@unicas.it" TargetMode="External"/><Relationship Id="rId7" Type="http://schemas.openxmlformats.org/officeDocument/2006/relationships/hyperlink" Target="mailto:figliolini@unicas.it" TargetMode="External"/><Relationship Id="rId12" Type="http://schemas.openxmlformats.org/officeDocument/2006/relationships/hyperlink" Target="mailto:michele.grimaldi@unicas.it" TargetMode="External"/><Relationship Id="rId2" Type="http://schemas.openxmlformats.org/officeDocument/2006/relationships/hyperlink" Target="mailto:enrico.debernardis@cnr.it" TargetMode="External"/><Relationship Id="rId1" Type="http://schemas.openxmlformats.org/officeDocument/2006/relationships/hyperlink" Target="mailto:mauro.cipolla@unicas.it" TargetMode="External"/><Relationship Id="rId6" Type="http://schemas.openxmlformats.org/officeDocument/2006/relationships/hyperlink" Target="mailto:d.divito@unicas.it" TargetMode="External"/><Relationship Id="rId11" Type="http://schemas.openxmlformats.org/officeDocument/2006/relationships/hyperlink" Target="mailto:gabriele.ferrara@iteksrl.com" TargetMode="External"/><Relationship Id="rId5" Type="http://schemas.openxmlformats.org/officeDocument/2006/relationships/hyperlink" Target="mailto:turchetta@unicas.it" TargetMode="External"/><Relationship Id="rId15" Type="http://schemas.openxmlformats.org/officeDocument/2006/relationships/printerSettings" Target="../printerSettings/printerSettings3.bin"/><Relationship Id="rId10" Type="http://schemas.openxmlformats.org/officeDocument/2006/relationships/hyperlink" Target="mailto:michele.di.benedetto@omron.com/marco.mallozzi@omron.com/simone.ribassati@omron.com" TargetMode="External"/><Relationship Id="rId4" Type="http://schemas.openxmlformats.org/officeDocument/2006/relationships/hyperlink" Target="mailto:antonio.maffucci@unicas.it" TargetMode="External"/><Relationship Id="rId9" Type="http://schemas.openxmlformats.org/officeDocument/2006/relationships/hyperlink" Target="mailto:giovanni.cedrone@europlastics.it" TargetMode="External"/><Relationship Id="rId14" Type="http://schemas.openxmlformats.org/officeDocument/2006/relationships/hyperlink" Target="mailto:francesco.sanna@tecnooilsrl.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3"/>
  <sheetViews>
    <sheetView tabSelected="1" zoomScale="53" zoomScaleNormal="100" workbookViewId="0">
      <pane ySplit="708" activePane="bottomLeft"/>
      <selection activeCell="D1" sqref="D1"/>
      <selection pane="bottomLeft" activeCell="B28" sqref="B28"/>
    </sheetView>
  </sheetViews>
  <sheetFormatPr defaultColWidth="3" defaultRowHeight="14.4" x14ac:dyDescent="0.3"/>
  <cols>
    <col min="1" max="1" width="23.21875" style="9" customWidth="1"/>
    <col min="2" max="2" width="66" style="61" customWidth="1"/>
    <col min="3" max="3" width="11.77734375" style="11" customWidth="1"/>
    <col min="4" max="5" width="12.33203125" style="11" customWidth="1"/>
    <col min="6" max="16384" width="3" style="19"/>
  </cols>
  <sheetData>
    <row r="1" spans="1:5" s="2" customFormat="1" ht="52.2" customHeight="1" thickBot="1" x14ac:dyDescent="0.35">
      <c r="A1" s="34" t="s">
        <v>76</v>
      </c>
      <c r="B1" s="58" t="s">
        <v>0</v>
      </c>
      <c r="C1" s="36" t="s">
        <v>13</v>
      </c>
      <c r="D1" s="36" t="s">
        <v>14</v>
      </c>
      <c r="E1" s="36" t="s">
        <v>69</v>
      </c>
    </row>
    <row r="2" spans="1:5" s="17" customFormat="1" ht="27" customHeight="1" x14ac:dyDescent="0.3">
      <c r="A2" s="123" t="s">
        <v>26</v>
      </c>
      <c r="B2" s="59" t="s">
        <v>9</v>
      </c>
      <c r="C2" s="65">
        <v>16</v>
      </c>
      <c r="D2" s="32">
        <v>0</v>
      </c>
      <c r="E2" s="62">
        <f t="shared" ref="E2:E37" si="0">C2+D2</f>
        <v>16</v>
      </c>
    </row>
    <row r="3" spans="1:5" s="17" customFormat="1" ht="27" customHeight="1" x14ac:dyDescent="0.3">
      <c r="A3" s="124"/>
      <c r="B3" s="1" t="s">
        <v>2</v>
      </c>
      <c r="C3" s="28">
        <v>48</v>
      </c>
      <c r="D3" s="27">
        <v>24</v>
      </c>
      <c r="E3" s="4">
        <f t="shared" si="0"/>
        <v>72</v>
      </c>
    </row>
    <row r="4" spans="1:5" s="17" customFormat="1" ht="27" customHeight="1" x14ac:dyDescent="0.3">
      <c r="A4" s="125" t="s">
        <v>77</v>
      </c>
      <c r="B4" s="3" t="s">
        <v>8</v>
      </c>
      <c r="C4" s="28">
        <v>24</v>
      </c>
      <c r="D4" s="27">
        <v>0</v>
      </c>
      <c r="E4" s="4">
        <f t="shared" si="0"/>
        <v>24</v>
      </c>
    </row>
    <row r="5" spans="1:5" s="17" customFormat="1" ht="27" customHeight="1" x14ac:dyDescent="0.3">
      <c r="A5" s="126"/>
      <c r="B5" s="3" t="s">
        <v>12</v>
      </c>
      <c r="C5" s="28">
        <v>16</v>
      </c>
      <c r="D5" s="27">
        <v>0</v>
      </c>
      <c r="E5" s="4">
        <f t="shared" si="0"/>
        <v>16</v>
      </c>
    </row>
    <row r="6" spans="1:5" s="17" customFormat="1" ht="27" customHeight="1" x14ac:dyDescent="0.3">
      <c r="A6" s="126"/>
      <c r="B6" s="63" t="s">
        <v>79</v>
      </c>
      <c r="C6" s="28">
        <v>24</v>
      </c>
      <c r="D6" s="27">
        <v>0</v>
      </c>
      <c r="E6" s="4">
        <f t="shared" si="0"/>
        <v>24</v>
      </c>
    </row>
    <row r="7" spans="1:5" s="17" customFormat="1" ht="27" customHeight="1" x14ac:dyDescent="0.3">
      <c r="A7" s="126"/>
      <c r="B7" s="63" t="s">
        <v>80</v>
      </c>
      <c r="C7" s="28">
        <v>16</v>
      </c>
      <c r="D7" s="27">
        <v>0</v>
      </c>
      <c r="E7" s="4">
        <f t="shared" si="0"/>
        <v>16</v>
      </c>
    </row>
    <row r="8" spans="1:5" s="17" customFormat="1" ht="27" customHeight="1" x14ac:dyDescent="0.3">
      <c r="A8" s="126"/>
      <c r="B8" s="44" t="s">
        <v>73</v>
      </c>
      <c r="C8" s="28">
        <v>16</v>
      </c>
      <c r="D8" s="27">
        <v>0</v>
      </c>
      <c r="E8" s="4">
        <f t="shared" si="0"/>
        <v>16</v>
      </c>
    </row>
    <row r="9" spans="1:5" s="17" customFormat="1" ht="27" customHeight="1" x14ac:dyDescent="0.3">
      <c r="A9" s="126"/>
      <c r="B9" s="3" t="s">
        <v>47</v>
      </c>
      <c r="C9" s="28">
        <v>16</v>
      </c>
      <c r="D9" s="27">
        <v>0</v>
      </c>
      <c r="E9" s="4">
        <f t="shared" si="0"/>
        <v>16</v>
      </c>
    </row>
    <row r="10" spans="1:5" s="17" customFormat="1" ht="27" customHeight="1" x14ac:dyDescent="0.3">
      <c r="A10" s="126"/>
      <c r="B10" s="3" t="s">
        <v>1</v>
      </c>
      <c r="C10" s="28">
        <v>36</v>
      </c>
      <c r="D10" s="27">
        <v>0</v>
      </c>
      <c r="E10" s="4">
        <f t="shared" si="0"/>
        <v>36</v>
      </c>
    </row>
    <row r="11" spans="1:5" s="17" customFormat="1" ht="27" customHeight="1" x14ac:dyDescent="0.3">
      <c r="A11" s="127"/>
      <c r="B11" s="3" t="s">
        <v>19</v>
      </c>
      <c r="C11" s="28">
        <v>32</v>
      </c>
      <c r="D11" s="27">
        <v>0</v>
      </c>
      <c r="E11" s="4">
        <f t="shared" si="0"/>
        <v>32</v>
      </c>
    </row>
    <row r="12" spans="1:5" s="17" customFormat="1" ht="27" customHeight="1" x14ac:dyDescent="0.3">
      <c r="A12" s="128" t="s">
        <v>17</v>
      </c>
      <c r="B12" s="3" t="s">
        <v>50</v>
      </c>
      <c r="C12" s="28">
        <v>24</v>
      </c>
      <c r="D12" s="27">
        <v>0</v>
      </c>
      <c r="E12" s="4">
        <f t="shared" si="0"/>
        <v>24</v>
      </c>
    </row>
    <row r="13" spans="1:5" s="17" customFormat="1" ht="27" customHeight="1" x14ac:dyDescent="0.3">
      <c r="A13" s="128"/>
      <c r="B13" s="3" t="s">
        <v>60</v>
      </c>
      <c r="C13" s="28">
        <v>24</v>
      </c>
      <c r="D13" s="27">
        <v>0</v>
      </c>
      <c r="E13" s="4">
        <f t="shared" si="0"/>
        <v>24</v>
      </c>
    </row>
    <row r="14" spans="1:5" s="17" customFormat="1" ht="27" customHeight="1" x14ac:dyDescent="0.3">
      <c r="A14" s="128"/>
      <c r="B14" s="3" t="s">
        <v>84</v>
      </c>
      <c r="C14" s="57">
        <v>24</v>
      </c>
      <c r="D14" s="27">
        <v>0</v>
      </c>
      <c r="E14" s="4">
        <f t="shared" si="0"/>
        <v>24</v>
      </c>
    </row>
    <row r="15" spans="1:5" s="17" customFormat="1" ht="27" customHeight="1" x14ac:dyDescent="0.3">
      <c r="A15" s="128" t="s">
        <v>38</v>
      </c>
      <c r="B15" s="3" t="s">
        <v>39</v>
      </c>
      <c r="C15" s="57">
        <v>16</v>
      </c>
      <c r="D15" s="27">
        <v>0</v>
      </c>
      <c r="E15" s="4">
        <f t="shared" si="0"/>
        <v>16</v>
      </c>
    </row>
    <row r="16" spans="1:5" s="17" customFormat="1" ht="27" customHeight="1" x14ac:dyDescent="0.3">
      <c r="A16" s="128"/>
      <c r="B16" s="3" t="s">
        <v>40</v>
      </c>
      <c r="C16" s="57">
        <v>24</v>
      </c>
      <c r="D16" s="27">
        <v>0</v>
      </c>
      <c r="E16" s="4">
        <f t="shared" si="0"/>
        <v>24</v>
      </c>
    </row>
    <row r="17" spans="1:5" s="17" customFormat="1" ht="27" customHeight="1" x14ac:dyDescent="0.3">
      <c r="A17" s="128"/>
      <c r="B17" s="44" t="s">
        <v>58</v>
      </c>
      <c r="C17" s="28">
        <v>48</v>
      </c>
      <c r="D17" s="27">
        <v>0</v>
      </c>
      <c r="E17" s="4">
        <f t="shared" si="0"/>
        <v>48</v>
      </c>
    </row>
    <row r="18" spans="1:5" s="17" customFormat="1" ht="27" customHeight="1" x14ac:dyDescent="0.3">
      <c r="A18" s="128"/>
      <c r="B18" s="3" t="s">
        <v>41</v>
      </c>
      <c r="C18" s="57">
        <v>16</v>
      </c>
      <c r="D18" s="27">
        <v>0</v>
      </c>
      <c r="E18" s="4">
        <f t="shared" si="0"/>
        <v>16</v>
      </c>
    </row>
    <row r="19" spans="1:5" s="17" customFormat="1" ht="27" customHeight="1" x14ac:dyDescent="0.3">
      <c r="A19" s="129" t="s">
        <v>16</v>
      </c>
      <c r="B19" s="3" t="s">
        <v>25</v>
      </c>
      <c r="C19" s="57">
        <v>36</v>
      </c>
      <c r="D19" s="27">
        <v>0</v>
      </c>
      <c r="E19" s="4">
        <f t="shared" si="0"/>
        <v>36</v>
      </c>
    </row>
    <row r="20" spans="1:5" s="17" customFormat="1" ht="27" customHeight="1" x14ac:dyDescent="0.3">
      <c r="A20" s="130"/>
      <c r="B20" s="3" t="s">
        <v>65</v>
      </c>
      <c r="C20" s="57">
        <v>64</v>
      </c>
      <c r="D20" s="28">
        <v>0</v>
      </c>
      <c r="E20" s="4">
        <f t="shared" si="0"/>
        <v>64</v>
      </c>
    </row>
    <row r="21" spans="1:5" s="17" customFormat="1" ht="27" customHeight="1" x14ac:dyDescent="0.3">
      <c r="A21" s="130"/>
      <c r="B21" s="44" t="s">
        <v>81</v>
      </c>
      <c r="C21" s="28">
        <v>24</v>
      </c>
      <c r="D21" s="27">
        <v>0</v>
      </c>
      <c r="E21" s="4">
        <f t="shared" si="0"/>
        <v>24</v>
      </c>
    </row>
    <row r="22" spans="1:5" s="17" customFormat="1" ht="27" customHeight="1" x14ac:dyDescent="0.3">
      <c r="A22" s="131"/>
      <c r="B22" s="44" t="s">
        <v>120</v>
      </c>
      <c r="C22" s="28">
        <v>24</v>
      </c>
      <c r="D22" s="27">
        <v>0</v>
      </c>
      <c r="E22" s="4">
        <f t="shared" si="0"/>
        <v>24</v>
      </c>
    </row>
    <row r="23" spans="1:5" s="17" customFormat="1" ht="27" customHeight="1" x14ac:dyDescent="0.3">
      <c r="A23" s="132" t="s">
        <v>70</v>
      </c>
      <c r="B23" s="1" t="s">
        <v>22</v>
      </c>
      <c r="C23" s="28">
        <v>24</v>
      </c>
      <c r="D23" s="27">
        <v>0</v>
      </c>
      <c r="E23" s="4">
        <f t="shared" si="0"/>
        <v>24</v>
      </c>
    </row>
    <row r="24" spans="1:5" s="17" customFormat="1" ht="27" customHeight="1" x14ac:dyDescent="0.3">
      <c r="A24" s="133"/>
      <c r="B24" s="1" t="s">
        <v>78</v>
      </c>
      <c r="C24" s="28">
        <v>16</v>
      </c>
      <c r="D24" s="27">
        <v>0</v>
      </c>
      <c r="E24" s="4">
        <f t="shared" si="0"/>
        <v>16</v>
      </c>
    </row>
    <row r="25" spans="1:5" s="17" customFormat="1" ht="27" customHeight="1" x14ac:dyDescent="0.3">
      <c r="A25" s="133"/>
      <c r="B25" s="3" t="s">
        <v>29</v>
      </c>
      <c r="C25" s="28">
        <v>16</v>
      </c>
      <c r="D25" s="27">
        <v>0</v>
      </c>
      <c r="E25" s="4">
        <f t="shared" si="0"/>
        <v>16</v>
      </c>
    </row>
    <row r="26" spans="1:5" s="17" customFormat="1" ht="27" customHeight="1" x14ac:dyDescent="0.3">
      <c r="A26" s="134"/>
      <c r="B26" s="3" t="s">
        <v>31</v>
      </c>
      <c r="C26" s="28">
        <v>40</v>
      </c>
      <c r="D26" s="27">
        <v>0</v>
      </c>
      <c r="E26" s="4">
        <f t="shared" si="0"/>
        <v>40</v>
      </c>
    </row>
    <row r="27" spans="1:5" s="17" customFormat="1" ht="27" customHeight="1" x14ac:dyDescent="0.3">
      <c r="A27" s="118" t="s">
        <v>23</v>
      </c>
      <c r="B27" s="44" t="s">
        <v>24</v>
      </c>
      <c r="C27" s="28">
        <v>48</v>
      </c>
      <c r="D27" s="27">
        <v>0</v>
      </c>
      <c r="E27" s="4">
        <f t="shared" si="0"/>
        <v>48</v>
      </c>
    </row>
    <row r="28" spans="1:5" s="17" customFormat="1" ht="27" customHeight="1" x14ac:dyDescent="0.3">
      <c r="A28" s="118"/>
      <c r="B28" s="3" t="s">
        <v>68</v>
      </c>
      <c r="C28" s="28">
        <v>36</v>
      </c>
      <c r="D28" s="27">
        <v>0</v>
      </c>
      <c r="E28" s="4">
        <f t="shared" si="0"/>
        <v>36</v>
      </c>
    </row>
    <row r="29" spans="1:5" s="17" customFormat="1" ht="27" customHeight="1" x14ac:dyDescent="0.3">
      <c r="A29" s="118"/>
      <c r="B29" s="3" t="s">
        <v>4</v>
      </c>
      <c r="C29" s="28">
        <v>56</v>
      </c>
      <c r="D29" s="27">
        <v>0</v>
      </c>
      <c r="E29" s="4">
        <f t="shared" si="0"/>
        <v>56</v>
      </c>
    </row>
    <row r="30" spans="1:5" s="20" customFormat="1" ht="27" customHeight="1" x14ac:dyDescent="0.3">
      <c r="A30" s="118"/>
      <c r="B30" s="3" t="s">
        <v>42</v>
      </c>
      <c r="C30" s="28">
        <v>48</v>
      </c>
      <c r="D30" s="27">
        <v>0</v>
      </c>
      <c r="E30" s="4">
        <f t="shared" si="0"/>
        <v>48</v>
      </c>
    </row>
    <row r="31" spans="1:5" s="17" customFormat="1" ht="27" customHeight="1" x14ac:dyDescent="0.3">
      <c r="A31" s="118"/>
      <c r="B31" s="3" t="s">
        <v>45</v>
      </c>
      <c r="C31" s="28">
        <v>24</v>
      </c>
      <c r="D31" s="27">
        <v>0</v>
      </c>
      <c r="E31" s="4">
        <f t="shared" si="0"/>
        <v>24</v>
      </c>
    </row>
    <row r="32" spans="1:5" s="17" customFormat="1" ht="27" customHeight="1" x14ac:dyDescent="0.3">
      <c r="A32" s="118"/>
      <c r="B32" s="3" t="s">
        <v>44</v>
      </c>
      <c r="C32" s="28">
        <v>24</v>
      </c>
      <c r="D32" s="27">
        <v>0</v>
      </c>
      <c r="E32" s="4">
        <f t="shared" si="0"/>
        <v>24</v>
      </c>
    </row>
    <row r="33" spans="1:5" s="20" customFormat="1" ht="27" customHeight="1" x14ac:dyDescent="0.3">
      <c r="A33" s="118"/>
      <c r="B33" s="3" t="s">
        <v>105</v>
      </c>
      <c r="C33" s="28">
        <v>0</v>
      </c>
      <c r="D33" s="28">
        <v>64</v>
      </c>
      <c r="E33" s="4">
        <f t="shared" si="0"/>
        <v>64</v>
      </c>
    </row>
    <row r="34" spans="1:5" s="17" customFormat="1" ht="27" customHeight="1" x14ac:dyDescent="0.3">
      <c r="A34" s="118"/>
      <c r="B34" s="3" t="s">
        <v>64</v>
      </c>
      <c r="C34" s="28">
        <v>0</v>
      </c>
      <c r="D34" s="28">
        <v>40</v>
      </c>
      <c r="E34" s="4">
        <f t="shared" si="0"/>
        <v>40</v>
      </c>
    </row>
    <row r="35" spans="1:5" s="17" customFormat="1" ht="27" customHeight="1" x14ac:dyDescent="0.3">
      <c r="A35" s="119" t="s">
        <v>3</v>
      </c>
      <c r="B35" s="3" t="s">
        <v>55</v>
      </c>
      <c r="C35" s="28">
        <v>0</v>
      </c>
      <c r="D35" s="28">
        <v>24</v>
      </c>
      <c r="E35" s="4">
        <f t="shared" si="0"/>
        <v>24</v>
      </c>
    </row>
    <row r="36" spans="1:5" s="17" customFormat="1" ht="27" customHeight="1" x14ac:dyDescent="0.3">
      <c r="A36" s="119"/>
      <c r="B36" s="3" t="s">
        <v>56</v>
      </c>
      <c r="C36" s="28">
        <v>0</v>
      </c>
      <c r="D36" s="28">
        <v>24</v>
      </c>
      <c r="E36" s="4">
        <f t="shared" si="0"/>
        <v>24</v>
      </c>
    </row>
    <row r="37" spans="1:5" s="17" customFormat="1" ht="27" customHeight="1" thickBot="1" x14ac:dyDescent="0.35">
      <c r="A37" s="120"/>
      <c r="B37" s="40" t="s">
        <v>86</v>
      </c>
      <c r="C37" s="66">
        <v>0</v>
      </c>
      <c r="D37" s="66">
        <v>24</v>
      </c>
      <c r="E37" s="45">
        <f t="shared" si="0"/>
        <v>24</v>
      </c>
    </row>
    <row r="38" spans="1:5" s="55" customFormat="1" ht="25.8" customHeight="1" thickBot="1" x14ac:dyDescent="0.35">
      <c r="A38" s="121" t="s">
        <v>87</v>
      </c>
      <c r="B38" s="121"/>
      <c r="C38" s="52">
        <v>0</v>
      </c>
      <c r="D38" s="52">
        <v>700</v>
      </c>
      <c r="E38" s="46">
        <v>700</v>
      </c>
    </row>
    <row r="39" spans="1:5" s="56" customFormat="1" ht="18.600000000000001" customHeight="1" thickBot="1" x14ac:dyDescent="0.35">
      <c r="A39" s="122"/>
      <c r="B39" s="122"/>
      <c r="C39" s="53">
        <f>SUM(C2:C38)</f>
        <v>900</v>
      </c>
      <c r="D39" s="53">
        <f>SUM(D2:D38)</f>
        <v>900</v>
      </c>
      <c r="E39" s="50">
        <f>SUM(E2:E38)</f>
        <v>1800</v>
      </c>
    </row>
    <row r="41" spans="1:5" x14ac:dyDescent="0.3">
      <c r="B41" s="60"/>
    </row>
    <row r="42" spans="1:5" ht="31.2" customHeight="1" x14ac:dyDescent="0.3"/>
    <row r="43" spans="1:5" ht="30.6" customHeight="1" x14ac:dyDescent="0.3"/>
  </sheetData>
  <autoFilter ref="A1:D48" xr:uid="{00000000-0009-0000-0000-000000000000}"/>
  <mergeCells count="10">
    <mergeCell ref="A27:A34"/>
    <mergeCell ref="A35:A37"/>
    <mergeCell ref="A38:B38"/>
    <mergeCell ref="A39:B39"/>
    <mergeCell ref="A2:A3"/>
    <mergeCell ref="A4:A11"/>
    <mergeCell ref="A12:A14"/>
    <mergeCell ref="A15:A18"/>
    <mergeCell ref="A19:A22"/>
    <mergeCell ref="A23:A26"/>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5"/>
  <sheetViews>
    <sheetView topLeftCell="C1" zoomScale="80" zoomScaleNormal="80" workbookViewId="0">
      <pane ySplit="1080" topLeftCell="A7" activePane="bottomLeft"/>
      <selection activeCell="D1" sqref="B1:D1048576"/>
      <selection pane="bottomLeft" activeCell="D27" sqref="D27"/>
    </sheetView>
  </sheetViews>
  <sheetFormatPr defaultColWidth="3" defaultRowHeight="14.4" x14ac:dyDescent="0.3"/>
  <cols>
    <col min="1" max="1" width="23.21875" style="9" customWidth="1"/>
    <col min="2" max="2" width="37.6640625" style="61" customWidth="1"/>
    <col min="3" max="3" width="70.44140625" style="10" customWidth="1"/>
    <col min="4" max="4" width="8.6640625" style="11" customWidth="1"/>
    <col min="5" max="5" width="10" style="8" customWidth="1"/>
    <col min="6" max="7" width="12.33203125" style="8" customWidth="1"/>
    <col min="8" max="8" width="35" style="8" customWidth="1"/>
    <col min="9" max="9" width="12.33203125" style="11" customWidth="1"/>
    <col min="10" max="11" width="12.33203125" style="8" customWidth="1"/>
    <col min="12" max="12" width="12.5546875" style="8" customWidth="1"/>
    <col min="13" max="13" width="52.109375" style="8" customWidth="1"/>
    <col min="14" max="14" width="12.33203125" style="11" customWidth="1"/>
    <col min="15" max="16384" width="3" style="19"/>
  </cols>
  <sheetData>
    <row r="1" spans="1:14" s="2" customFormat="1" ht="52.2" customHeight="1" thickBot="1" x14ac:dyDescent="0.35">
      <c r="A1" s="34" t="s">
        <v>76</v>
      </c>
      <c r="B1" s="58" t="s">
        <v>0</v>
      </c>
      <c r="C1" s="35" t="s">
        <v>36</v>
      </c>
      <c r="D1" s="36" t="s">
        <v>13</v>
      </c>
      <c r="E1" s="37" t="s">
        <v>32</v>
      </c>
      <c r="F1" s="37" t="s">
        <v>33</v>
      </c>
      <c r="G1" s="37" t="s">
        <v>35</v>
      </c>
      <c r="H1" s="37" t="s">
        <v>34</v>
      </c>
      <c r="I1" s="36" t="s">
        <v>14</v>
      </c>
      <c r="J1" s="37" t="s">
        <v>32</v>
      </c>
      <c r="K1" s="37" t="s">
        <v>33</v>
      </c>
      <c r="L1" s="37" t="s">
        <v>35</v>
      </c>
      <c r="M1" s="38" t="s">
        <v>34</v>
      </c>
      <c r="N1" s="36" t="s">
        <v>69</v>
      </c>
    </row>
    <row r="2" spans="1:14" s="17" customFormat="1" ht="36" customHeight="1" x14ac:dyDescent="0.3">
      <c r="A2" s="123" t="s">
        <v>26</v>
      </c>
      <c r="B2" s="59" t="s">
        <v>9</v>
      </c>
      <c r="C2" s="31" t="s">
        <v>10</v>
      </c>
      <c r="D2" s="65">
        <v>16</v>
      </c>
      <c r="E2" s="67"/>
      <c r="F2" s="67"/>
      <c r="G2" s="33"/>
      <c r="H2" s="33"/>
      <c r="I2" s="32">
        <v>0</v>
      </c>
      <c r="J2" s="33"/>
      <c r="K2" s="33"/>
      <c r="L2" s="33"/>
      <c r="M2" s="39"/>
      <c r="N2" s="33">
        <f>D2+I2</f>
        <v>16</v>
      </c>
    </row>
    <row r="3" spans="1:14" s="17" customFormat="1" ht="41.4" customHeight="1" x14ac:dyDescent="0.3">
      <c r="A3" s="124"/>
      <c r="B3" s="1" t="s">
        <v>2</v>
      </c>
      <c r="C3" s="22" t="s">
        <v>53</v>
      </c>
      <c r="D3" s="28">
        <v>48</v>
      </c>
      <c r="E3" s="67"/>
      <c r="F3" s="7"/>
      <c r="G3" s="4"/>
      <c r="H3" s="4"/>
      <c r="I3" s="27">
        <v>24</v>
      </c>
      <c r="J3" s="4"/>
      <c r="K3" s="4"/>
      <c r="L3" s="4"/>
      <c r="M3" s="13"/>
      <c r="N3" s="62">
        <f t="shared" ref="N3:N37" si="0">D3+I3</f>
        <v>72</v>
      </c>
    </row>
    <row r="4" spans="1:14" s="17" customFormat="1" ht="48" x14ac:dyDescent="0.3">
      <c r="A4" s="125" t="s">
        <v>77</v>
      </c>
      <c r="B4" s="3" t="s">
        <v>8</v>
      </c>
      <c r="C4" s="21" t="s">
        <v>67</v>
      </c>
      <c r="D4" s="28">
        <v>24</v>
      </c>
      <c r="E4" s="67"/>
      <c r="F4" s="7"/>
      <c r="G4" s="4"/>
      <c r="H4" s="4"/>
      <c r="I4" s="27">
        <v>0</v>
      </c>
      <c r="J4" s="4"/>
      <c r="K4" s="4"/>
      <c r="L4" s="4"/>
      <c r="M4" s="13"/>
      <c r="N4" s="62">
        <f t="shared" si="0"/>
        <v>24</v>
      </c>
    </row>
    <row r="5" spans="1:14" s="17" customFormat="1" ht="60" x14ac:dyDescent="0.3">
      <c r="A5" s="126"/>
      <c r="B5" s="3" t="s">
        <v>12</v>
      </c>
      <c r="C5" s="21" t="s">
        <v>27</v>
      </c>
      <c r="D5" s="28">
        <v>16</v>
      </c>
      <c r="E5" s="67"/>
      <c r="F5" s="7"/>
      <c r="G5" s="4"/>
      <c r="H5" s="4"/>
      <c r="I5" s="27">
        <v>0</v>
      </c>
      <c r="J5" s="4"/>
      <c r="K5" s="4"/>
      <c r="L5" s="4"/>
      <c r="M5" s="13"/>
      <c r="N5" s="62">
        <f t="shared" si="0"/>
        <v>16</v>
      </c>
    </row>
    <row r="6" spans="1:14" s="17" customFormat="1" ht="48.6" customHeight="1" x14ac:dyDescent="0.3">
      <c r="A6" s="126"/>
      <c r="B6" s="63" t="s">
        <v>79</v>
      </c>
      <c r="C6" s="21" t="s">
        <v>62</v>
      </c>
      <c r="D6" s="28">
        <v>24</v>
      </c>
      <c r="E6" s="67"/>
      <c r="F6" s="7"/>
      <c r="G6" s="4"/>
      <c r="H6" s="4"/>
      <c r="I6" s="27">
        <v>0</v>
      </c>
      <c r="J6" s="4"/>
      <c r="K6" s="4"/>
      <c r="L6" s="4"/>
      <c r="M6" s="13"/>
      <c r="N6" s="62">
        <f t="shared" si="0"/>
        <v>24</v>
      </c>
    </row>
    <row r="7" spans="1:14" s="17" customFormat="1" ht="48" x14ac:dyDescent="0.3">
      <c r="A7" s="126"/>
      <c r="B7" s="63" t="s">
        <v>80</v>
      </c>
      <c r="C7" s="21" t="s">
        <v>63</v>
      </c>
      <c r="D7" s="28">
        <v>16</v>
      </c>
      <c r="E7" s="67"/>
      <c r="F7" s="7"/>
      <c r="G7" s="4"/>
      <c r="H7" s="4"/>
      <c r="I7" s="27">
        <v>0</v>
      </c>
      <c r="J7" s="4"/>
      <c r="K7" s="4"/>
      <c r="L7" s="4"/>
      <c r="M7" s="13"/>
      <c r="N7" s="62">
        <f t="shared" si="0"/>
        <v>16</v>
      </c>
    </row>
    <row r="8" spans="1:14" s="17" customFormat="1" ht="48" x14ac:dyDescent="0.3">
      <c r="A8" s="126"/>
      <c r="B8" s="44" t="s">
        <v>73</v>
      </c>
      <c r="C8" s="21" t="s">
        <v>74</v>
      </c>
      <c r="D8" s="28">
        <v>16</v>
      </c>
      <c r="E8" s="67"/>
      <c r="F8" s="7"/>
      <c r="G8" s="4"/>
      <c r="H8" s="4"/>
      <c r="I8" s="27"/>
      <c r="J8" s="4"/>
      <c r="K8" s="4"/>
      <c r="L8" s="4"/>
      <c r="M8" s="13"/>
      <c r="N8" s="62">
        <f t="shared" si="0"/>
        <v>16</v>
      </c>
    </row>
    <row r="9" spans="1:14" s="17" customFormat="1" ht="36" customHeight="1" x14ac:dyDescent="0.3">
      <c r="A9" s="126"/>
      <c r="B9" s="3" t="s">
        <v>47</v>
      </c>
      <c r="C9" s="22" t="s">
        <v>48</v>
      </c>
      <c r="D9" s="28">
        <v>16</v>
      </c>
      <c r="E9" s="67"/>
      <c r="F9" s="7"/>
      <c r="G9" s="4"/>
      <c r="H9" s="4"/>
      <c r="I9" s="27">
        <v>0</v>
      </c>
      <c r="J9" s="4"/>
      <c r="K9" s="4"/>
      <c r="L9" s="4"/>
      <c r="M9" s="13"/>
      <c r="N9" s="62">
        <f t="shared" si="0"/>
        <v>16</v>
      </c>
    </row>
    <row r="10" spans="1:14" s="17" customFormat="1" ht="48" x14ac:dyDescent="0.3">
      <c r="A10" s="126"/>
      <c r="B10" s="3" t="s">
        <v>1</v>
      </c>
      <c r="C10" s="22" t="s">
        <v>49</v>
      </c>
      <c r="D10" s="28">
        <v>36</v>
      </c>
      <c r="E10" s="7"/>
      <c r="F10" s="7"/>
      <c r="G10" s="4"/>
      <c r="H10" s="4"/>
      <c r="I10" s="27">
        <v>0</v>
      </c>
      <c r="J10" s="4"/>
      <c r="K10" s="4"/>
      <c r="L10" s="4"/>
      <c r="M10" s="13"/>
      <c r="N10" s="62">
        <f t="shared" si="0"/>
        <v>36</v>
      </c>
    </row>
    <row r="11" spans="1:14" s="17" customFormat="1" ht="72" x14ac:dyDescent="0.3">
      <c r="A11" s="127"/>
      <c r="B11" s="3" t="s">
        <v>19</v>
      </c>
      <c r="C11" s="23" t="s">
        <v>18</v>
      </c>
      <c r="D11" s="28">
        <v>32</v>
      </c>
      <c r="E11" s="64"/>
      <c r="F11" s="7"/>
      <c r="G11" s="4"/>
      <c r="H11" s="4"/>
      <c r="I11" s="27">
        <v>0</v>
      </c>
      <c r="J11" s="4"/>
      <c r="K11" s="4"/>
      <c r="L11" s="4"/>
      <c r="M11" s="13"/>
      <c r="N11" s="62">
        <f t="shared" si="0"/>
        <v>32</v>
      </c>
    </row>
    <row r="12" spans="1:14" s="17" customFormat="1" ht="48" x14ac:dyDescent="0.3">
      <c r="A12" s="128" t="s">
        <v>17</v>
      </c>
      <c r="B12" s="3" t="s">
        <v>50</v>
      </c>
      <c r="C12" s="24" t="s">
        <v>51</v>
      </c>
      <c r="D12" s="28">
        <v>24</v>
      </c>
      <c r="E12" s="4"/>
      <c r="F12" s="7"/>
      <c r="G12" s="4"/>
      <c r="H12" s="4"/>
      <c r="I12" s="27">
        <v>0</v>
      </c>
      <c r="J12" s="4"/>
      <c r="K12" s="4"/>
      <c r="L12" s="4"/>
      <c r="M12" s="13"/>
      <c r="N12" s="62">
        <f t="shared" si="0"/>
        <v>24</v>
      </c>
    </row>
    <row r="13" spans="1:14" s="17" customFormat="1" ht="72" x14ac:dyDescent="0.3">
      <c r="A13" s="128"/>
      <c r="B13" s="3" t="s">
        <v>60</v>
      </c>
      <c r="C13" s="25" t="s">
        <v>82</v>
      </c>
      <c r="D13" s="28">
        <v>24</v>
      </c>
      <c r="E13" s="4"/>
      <c r="F13" s="7"/>
      <c r="G13" s="4"/>
      <c r="H13" s="4"/>
      <c r="I13" s="27">
        <v>0</v>
      </c>
      <c r="J13" s="4"/>
      <c r="K13" s="4"/>
      <c r="L13" s="4"/>
      <c r="M13" s="13"/>
      <c r="N13" s="62">
        <f t="shared" si="0"/>
        <v>24</v>
      </c>
    </row>
    <row r="14" spans="1:14" s="17" customFormat="1" ht="132" x14ac:dyDescent="0.3">
      <c r="A14" s="128"/>
      <c r="B14" s="3" t="s">
        <v>84</v>
      </c>
      <c r="C14" s="23" t="s">
        <v>85</v>
      </c>
      <c r="D14" s="57">
        <v>24</v>
      </c>
      <c r="E14" s="5"/>
      <c r="F14" s="64"/>
      <c r="G14" s="5"/>
      <c r="H14" s="5"/>
      <c r="I14" s="27">
        <v>0</v>
      </c>
      <c r="J14" s="5"/>
      <c r="K14" s="5"/>
      <c r="L14" s="5"/>
      <c r="M14" s="14"/>
      <c r="N14" s="62">
        <f t="shared" si="0"/>
        <v>24</v>
      </c>
    </row>
    <row r="15" spans="1:14" s="17" customFormat="1" ht="48" x14ac:dyDescent="0.3">
      <c r="A15" s="128" t="s">
        <v>38</v>
      </c>
      <c r="B15" s="3" t="s">
        <v>39</v>
      </c>
      <c r="C15" s="26" t="s">
        <v>37</v>
      </c>
      <c r="D15" s="57">
        <v>16</v>
      </c>
      <c r="E15" s="5"/>
      <c r="F15" s="64"/>
      <c r="G15" s="5"/>
      <c r="H15" s="5"/>
      <c r="I15" s="27">
        <v>0</v>
      </c>
      <c r="J15" s="5"/>
      <c r="K15" s="5"/>
      <c r="L15" s="5"/>
      <c r="M15" s="14"/>
      <c r="N15" s="62">
        <f t="shared" si="0"/>
        <v>16</v>
      </c>
    </row>
    <row r="16" spans="1:14" s="17" customFormat="1" ht="132" x14ac:dyDescent="0.3">
      <c r="A16" s="128"/>
      <c r="B16" s="3" t="s">
        <v>40</v>
      </c>
      <c r="C16" s="26" t="s">
        <v>83</v>
      </c>
      <c r="D16" s="57">
        <v>24</v>
      </c>
      <c r="E16" s="4"/>
      <c r="F16" s="64"/>
      <c r="G16" s="5"/>
      <c r="H16" s="5"/>
      <c r="I16" s="27">
        <v>0</v>
      </c>
      <c r="J16" s="5"/>
      <c r="K16" s="5"/>
      <c r="L16" s="5"/>
      <c r="M16" s="14"/>
      <c r="N16" s="62">
        <f t="shared" si="0"/>
        <v>24</v>
      </c>
    </row>
    <row r="17" spans="1:14" s="17" customFormat="1" ht="37.200000000000003" customHeight="1" x14ac:dyDescent="0.3">
      <c r="A17" s="128"/>
      <c r="B17" s="44" t="s">
        <v>58</v>
      </c>
      <c r="C17" s="26" t="s">
        <v>59</v>
      </c>
      <c r="D17" s="28">
        <v>48</v>
      </c>
      <c r="E17" s="6"/>
      <c r="F17" s="7"/>
      <c r="G17" s="6"/>
      <c r="H17" s="6"/>
      <c r="I17" s="27">
        <v>0</v>
      </c>
      <c r="J17" s="6"/>
      <c r="K17" s="6"/>
      <c r="L17" s="6"/>
      <c r="M17" s="15"/>
      <c r="N17" s="62">
        <f t="shared" si="0"/>
        <v>48</v>
      </c>
    </row>
    <row r="18" spans="1:14" s="17" customFormat="1" ht="132" x14ac:dyDescent="0.3">
      <c r="A18" s="128"/>
      <c r="B18" s="3" t="s">
        <v>41</v>
      </c>
      <c r="C18" s="26" t="s">
        <v>52</v>
      </c>
      <c r="D18" s="57">
        <v>16</v>
      </c>
      <c r="E18" s="5"/>
      <c r="F18" s="64"/>
      <c r="G18" s="5"/>
      <c r="H18" s="5"/>
      <c r="I18" s="27">
        <v>0</v>
      </c>
      <c r="J18" s="5"/>
      <c r="K18" s="5"/>
      <c r="L18" s="5"/>
      <c r="M18" s="14"/>
      <c r="N18" s="62">
        <f t="shared" si="0"/>
        <v>16</v>
      </c>
    </row>
    <row r="19" spans="1:14" s="17" customFormat="1" ht="60" x14ac:dyDescent="0.3">
      <c r="A19" s="129" t="s">
        <v>16</v>
      </c>
      <c r="B19" s="3" t="s">
        <v>25</v>
      </c>
      <c r="C19" s="29" t="s">
        <v>6</v>
      </c>
      <c r="D19" s="57">
        <v>36</v>
      </c>
      <c r="E19" s="5"/>
      <c r="F19" s="64"/>
      <c r="G19" s="5"/>
      <c r="H19" s="5"/>
      <c r="I19" s="27">
        <v>0</v>
      </c>
      <c r="J19" s="5"/>
      <c r="K19" s="5"/>
      <c r="L19" s="5"/>
      <c r="M19" s="14"/>
      <c r="N19" s="62">
        <f t="shared" si="0"/>
        <v>36</v>
      </c>
    </row>
    <row r="20" spans="1:14" s="17" customFormat="1" ht="54" customHeight="1" x14ac:dyDescent="0.3">
      <c r="A20" s="130"/>
      <c r="B20" s="3" t="s">
        <v>65</v>
      </c>
      <c r="C20" s="30" t="s">
        <v>11</v>
      </c>
      <c r="D20" s="57">
        <v>64</v>
      </c>
      <c r="E20" s="5"/>
      <c r="F20" s="64"/>
      <c r="G20" s="5"/>
      <c r="H20" s="5"/>
      <c r="I20" s="28">
        <v>0</v>
      </c>
      <c r="J20" s="5"/>
      <c r="K20" s="5"/>
      <c r="L20" s="5"/>
      <c r="M20" s="14"/>
      <c r="N20" s="62">
        <f t="shared" si="0"/>
        <v>64</v>
      </c>
    </row>
    <row r="21" spans="1:14" s="17" customFormat="1" ht="60" x14ac:dyDescent="0.3">
      <c r="A21" s="130"/>
      <c r="B21" s="44" t="s">
        <v>81</v>
      </c>
      <c r="C21" s="21" t="s">
        <v>7</v>
      </c>
      <c r="D21" s="28">
        <v>24</v>
      </c>
      <c r="E21" s="4"/>
      <c r="F21" s="7"/>
      <c r="G21" s="4"/>
      <c r="H21" s="4"/>
      <c r="I21" s="27">
        <v>0</v>
      </c>
      <c r="J21" s="4"/>
      <c r="K21" s="4"/>
      <c r="L21" s="4"/>
      <c r="M21" s="13"/>
      <c r="N21" s="62">
        <f t="shared" si="0"/>
        <v>24</v>
      </c>
    </row>
    <row r="22" spans="1:14" s="17" customFormat="1" ht="60" x14ac:dyDescent="0.3">
      <c r="A22" s="131"/>
      <c r="B22" s="44" t="s">
        <v>120</v>
      </c>
      <c r="C22" s="99" t="s">
        <v>121</v>
      </c>
      <c r="D22" s="28">
        <v>24</v>
      </c>
      <c r="E22" s="6"/>
      <c r="F22" s="7"/>
      <c r="G22" s="6"/>
      <c r="H22" s="6"/>
      <c r="I22" s="27">
        <v>0</v>
      </c>
      <c r="J22" s="6"/>
      <c r="K22" s="6"/>
      <c r="L22" s="6"/>
      <c r="M22" s="15"/>
      <c r="N22" s="62">
        <f t="shared" si="0"/>
        <v>24</v>
      </c>
    </row>
    <row r="23" spans="1:14" s="17" customFormat="1" ht="120" x14ac:dyDescent="0.3">
      <c r="A23" s="132" t="s">
        <v>70</v>
      </c>
      <c r="B23" s="1" t="s">
        <v>22</v>
      </c>
      <c r="C23" s="26" t="s">
        <v>21</v>
      </c>
      <c r="D23" s="28">
        <v>24</v>
      </c>
      <c r="E23" s="4"/>
      <c r="F23" s="7"/>
      <c r="G23" s="4"/>
      <c r="H23" s="4"/>
      <c r="I23" s="27">
        <v>0</v>
      </c>
      <c r="J23" s="4"/>
      <c r="K23" s="4"/>
      <c r="L23" s="4"/>
      <c r="M23" s="13"/>
      <c r="N23" s="62">
        <f t="shared" si="0"/>
        <v>24</v>
      </c>
    </row>
    <row r="24" spans="1:14" s="17" customFormat="1" ht="60" x14ac:dyDescent="0.3">
      <c r="A24" s="133"/>
      <c r="B24" s="1" t="s">
        <v>78</v>
      </c>
      <c r="C24" s="21" t="s">
        <v>15</v>
      </c>
      <c r="D24" s="28">
        <v>16</v>
      </c>
      <c r="E24" s="4"/>
      <c r="F24" s="7"/>
      <c r="G24" s="4"/>
      <c r="H24" s="4"/>
      <c r="I24" s="27">
        <v>0</v>
      </c>
      <c r="J24" s="4"/>
      <c r="K24" s="4"/>
      <c r="L24" s="4"/>
      <c r="M24" s="13"/>
      <c r="N24" s="62">
        <f t="shared" si="0"/>
        <v>16</v>
      </c>
    </row>
    <row r="25" spans="1:14" s="17" customFormat="1" ht="60" x14ac:dyDescent="0.3">
      <c r="A25" s="133"/>
      <c r="B25" s="3" t="s">
        <v>29</v>
      </c>
      <c r="C25" s="26" t="s">
        <v>30</v>
      </c>
      <c r="D25" s="28">
        <v>16</v>
      </c>
      <c r="E25" s="4"/>
      <c r="F25" s="7"/>
      <c r="G25" s="4"/>
      <c r="H25" s="4"/>
      <c r="I25" s="27">
        <v>0</v>
      </c>
      <c r="J25" s="4"/>
      <c r="K25" s="4"/>
      <c r="L25" s="4"/>
      <c r="M25" s="13"/>
      <c r="N25" s="62">
        <f t="shared" si="0"/>
        <v>16</v>
      </c>
    </row>
    <row r="26" spans="1:14" s="17" customFormat="1" ht="60" x14ac:dyDescent="0.3">
      <c r="A26" s="134"/>
      <c r="B26" s="3" t="s">
        <v>31</v>
      </c>
      <c r="C26" s="26" t="s">
        <v>20</v>
      </c>
      <c r="D26" s="28">
        <v>40</v>
      </c>
      <c r="E26" s="4"/>
      <c r="F26" s="7"/>
      <c r="G26" s="4"/>
      <c r="H26" s="4"/>
      <c r="I26" s="27">
        <v>0</v>
      </c>
      <c r="J26" s="4"/>
      <c r="K26" s="4"/>
      <c r="L26" s="4"/>
      <c r="M26" s="13"/>
      <c r="N26" s="62">
        <f t="shared" si="0"/>
        <v>40</v>
      </c>
    </row>
    <row r="27" spans="1:14" s="17" customFormat="1" ht="84" x14ac:dyDescent="0.3">
      <c r="A27" s="118" t="s">
        <v>23</v>
      </c>
      <c r="B27" s="44" t="s">
        <v>24</v>
      </c>
      <c r="C27" s="21" t="s">
        <v>71</v>
      </c>
      <c r="D27" s="28">
        <v>48</v>
      </c>
      <c r="E27" s="4"/>
      <c r="F27" s="7"/>
      <c r="G27" s="4"/>
      <c r="H27" s="4"/>
      <c r="I27" s="27">
        <v>0</v>
      </c>
      <c r="J27" s="4"/>
      <c r="K27" s="4"/>
      <c r="L27" s="4"/>
      <c r="M27" s="13"/>
      <c r="N27" s="62">
        <f t="shared" si="0"/>
        <v>48</v>
      </c>
    </row>
    <row r="28" spans="1:14" s="17" customFormat="1" ht="45.6" customHeight="1" x14ac:dyDescent="0.3">
      <c r="A28" s="118"/>
      <c r="B28" s="3" t="s">
        <v>68</v>
      </c>
      <c r="C28" s="30" t="s">
        <v>66</v>
      </c>
      <c r="D28" s="28">
        <v>36</v>
      </c>
      <c r="E28" s="4"/>
      <c r="F28" s="7"/>
      <c r="G28" s="4"/>
      <c r="H28" s="4"/>
      <c r="I28" s="27">
        <v>0</v>
      </c>
      <c r="J28" s="4"/>
      <c r="K28" s="4"/>
      <c r="L28" s="4"/>
      <c r="M28" s="13"/>
      <c r="N28" s="62">
        <f t="shared" si="0"/>
        <v>36</v>
      </c>
    </row>
    <row r="29" spans="1:14" s="17" customFormat="1" ht="60" x14ac:dyDescent="0.3">
      <c r="A29" s="118"/>
      <c r="B29" s="3" t="s">
        <v>4</v>
      </c>
      <c r="C29" s="29" t="s">
        <v>28</v>
      </c>
      <c r="D29" s="28">
        <v>56</v>
      </c>
      <c r="E29" s="4"/>
      <c r="F29" s="7"/>
      <c r="G29" s="4"/>
      <c r="H29" s="4"/>
      <c r="I29" s="27">
        <v>0</v>
      </c>
      <c r="J29" s="4"/>
      <c r="K29" s="4"/>
      <c r="L29" s="4"/>
      <c r="M29" s="13"/>
      <c r="N29" s="62">
        <f t="shared" si="0"/>
        <v>56</v>
      </c>
    </row>
    <row r="30" spans="1:14" s="20" customFormat="1" ht="60" x14ac:dyDescent="0.3">
      <c r="A30" s="118"/>
      <c r="B30" s="3" t="s">
        <v>42</v>
      </c>
      <c r="C30" s="29" t="s">
        <v>43</v>
      </c>
      <c r="D30" s="28">
        <v>48</v>
      </c>
      <c r="E30" s="4"/>
      <c r="F30" s="7"/>
      <c r="G30" s="4"/>
      <c r="H30" s="4"/>
      <c r="I30" s="27">
        <v>0</v>
      </c>
      <c r="J30" s="4"/>
      <c r="K30" s="4"/>
      <c r="L30" s="4"/>
      <c r="M30" s="13"/>
      <c r="N30" s="62">
        <f t="shared" si="0"/>
        <v>48</v>
      </c>
    </row>
    <row r="31" spans="1:14" s="17" customFormat="1" ht="48" x14ac:dyDescent="0.3">
      <c r="A31" s="118"/>
      <c r="B31" s="3" t="s">
        <v>45</v>
      </c>
      <c r="C31" s="21" t="s">
        <v>46</v>
      </c>
      <c r="D31" s="28">
        <v>24</v>
      </c>
      <c r="E31" s="4"/>
      <c r="F31" s="7"/>
      <c r="G31" s="4"/>
      <c r="H31" s="4"/>
      <c r="I31" s="27">
        <v>0</v>
      </c>
      <c r="J31" s="4"/>
      <c r="K31" s="4"/>
      <c r="L31" s="4"/>
      <c r="M31" s="13"/>
      <c r="N31" s="62">
        <f t="shared" si="0"/>
        <v>24</v>
      </c>
    </row>
    <row r="32" spans="1:14" s="17" customFormat="1" ht="96" x14ac:dyDescent="0.3">
      <c r="A32" s="118"/>
      <c r="B32" s="3" t="s">
        <v>44</v>
      </c>
      <c r="C32" s="103" t="s">
        <v>119</v>
      </c>
      <c r="D32" s="28">
        <v>24</v>
      </c>
      <c r="E32" s="4"/>
      <c r="F32" s="7"/>
      <c r="G32" s="4"/>
      <c r="H32" s="4"/>
      <c r="I32" s="27">
        <v>0</v>
      </c>
      <c r="J32" s="4"/>
      <c r="K32" s="7"/>
      <c r="L32" s="4"/>
      <c r="M32" s="13"/>
      <c r="N32" s="62">
        <f t="shared" si="0"/>
        <v>24</v>
      </c>
    </row>
    <row r="33" spans="1:14" s="20" customFormat="1" ht="216" x14ac:dyDescent="0.3">
      <c r="A33" s="118"/>
      <c r="B33" s="3" t="s">
        <v>104</v>
      </c>
      <c r="C33" s="24" t="s">
        <v>106</v>
      </c>
      <c r="D33" s="28">
        <v>0</v>
      </c>
      <c r="E33" s="4"/>
      <c r="F33" s="7"/>
      <c r="G33" s="4"/>
      <c r="H33" s="4"/>
      <c r="I33" s="28">
        <v>64</v>
      </c>
      <c r="J33" s="4"/>
      <c r="K33" s="7"/>
      <c r="L33" s="4"/>
      <c r="M33" s="13"/>
      <c r="N33" s="62">
        <f t="shared" si="0"/>
        <v>64</v>
      </c>
    </row>
    <row r="34" spans="1:14" s="17" customFormat="1" ht="103.8" customHeight="1" x14ac:dyDescent="0.3">
      <c r="A34" s="118"/>
      <c r="B34" s="3" t="s">
        <v>64</v>
      </c>
      <c r="C34" s="24" t="s">
        <v>75</v>
      </c>
      <c r="D34" s="28">
        <v>0</v>
      </c>
      <c r="E34" s="4"/>
      <c r="F34" s="7"/>
      <c r="G34" s="4"/>
      <c r="H34" s="4"/>
      <c r="I34" s="28">
        <v>40</v>
      </c>
      <c r="J34" s="4"/>
      <c r="K34" s="7"/>
      <c r="L34" s="4"/>
      <c r="M34" s="13"/>
      <c r="N34" s="62">
        <f t="shared" si="0"/>
        <v>40</v>
      </c>
    </row>
    <row r="35" spans="1:14" s="17" customFormat="1" ht="33.6" customHeight="1" x14ac:dyDescent="0.3">
      <c r="A35" s="119" t="s">
        <v>3</v>
      </c>
      <c r="B35" s="3" t="s">
        <v>55</v>
      </c>
      <c r="C35" s="21" t="s">
        <v>5</v>
      </c>
      <c r="D35" s="28">
        <v>0</v>
      </c>
      <c r="E35" s="7"/>
      <c r="F35" s="7"/>
      <c r="G35" s="7"/>
      <c r="H35" s="7"/>
      <c r="I35" s="28">
        <v>24</v>
      </c>
      <c r="J35" s="7"/>
      <c r="K35" s="7"/>
      <c r="L35" s="7"/>
      <c r="M35" s="16"/>
      <c r="N35" s="62">
        <f t="shared" si="0"/>
        <v>24</v>
      </c>
    </row>
    <row r="36" spans="1:14" s="17" customFormat="1" ht="33.6" customHeight="1" x14ac:dyDescent="0.3">
      <c r="A36" s="119"/>
      <c r="B36" s="3" t="s">
        <v>56</v>
      </c>
      <c r="C36" s="21" t="s">
        <v>57</v>
      </c>
      <c r="D36" s="28">
        <v>0</v>
      </c>
      <c r="E36" s="7"/>
      <c r="F36" s="7"/>
      <c r="G36" s="7"/>
      <c r="H36" s="7"/>
      <c r="I36" s="28">
        <v>24</v>
      </c>
      <c r="J36" s="7"/>
      <c r="K36" s="7"/>
      <c r="L36" s="7"/>
      <c r="M36" s="16"/>
      <c r="N36" s="62">
        <f t="shared" si="0"/>
        <v>24</v>
      </c>
    </row>
    <row r="37" spans="1:14" s="17" customFormat="1" ht="28.2" thickBot="1" x14ac:dyDescent="0.35">
      <c r="A37" s="120"/>
      <c r="B37" s="40" t="s">
        <v>86</v>
      </c>
      <c r="C37" s="41" t="s">
        <v>61</v>
      </c>
      <c r="D37" s="66">
        <v>0</v>
      </c>
      <c r="E37" s="42"/>
      <c r="F37" s="68"/>
      <c r="G37" s="42"/>
      <c r="H37" s="42"/>
      <c r="I37" s="66">
        <v>24</v>
      </c>
      <c r="J37" s="42"/>
      <c r="K37" s="68"/>
      <c r="L37" s="42"/>
      <c r="M37" s="43"/>
      <c r="N37" s="62">
        <f t="shared" si="0"/>
        <v>24</v>
      </c>
    </row>
    <row r="38" spans="1:14" s="55" customFormat="1" ht="31.2" customHeight="1" thickBot="1" x14ac:dyDescent="0.35">
      <c r="A38" s="121" t="s">
        <v>87</v>
      </c>
      <c r="B38" s="121"/>
      <c r="C38" s="136"/>
      <c r="D38" s="52">
        <v>0</v>
      </c>
      <c r="E38" s="51"/>
      <c r="F38" s="47"/>
      <c r="G38" s="47"/>
      <c r="H38" s="54"/>
      <c r="I38" s="52">
        <v>700</v>
      </c>
      <c r="J38" s="51"/>
      <c r="K38" s="47"/>
      <c r="L38" s="47"/>
      <c r="M38" s="48"/>
      <c r="N38" s="46">
        <v>700</v>
      </c>
    </row>
    <row r="39" spans="1:14" s="56" customFormat="1" ht="18.600000000000001" customHeight="1" thickBot="1" x14ac:dyDescent="0.35">
      <c r="A39" s="122"/>
      <c r="B39" s="122"/>
      <c r="C39" s="135"/>
      <c r="D39" s="53">
        <f>SUM(D2:D38)</f>
        <v>900</v>
      </c>
      <c r="E39" s="49"/>
      <c r="F39" s="49"/>
      <c r="G39" s="49"/>
      <c r="H39" s="49"/>
      <c r="I39" s="53">
        <f>SUM(I2:I38)</f>
        <v>900</v>
      </c>
      <c r="J39" s="49"/>
      <c r="K39" s="49"/>
      <c r="L39" s="49"/>
      <c r="M39" s="49"/>
      <c r="N39" s="50">
        <f>SUM(N2:N38)</f>
        <v>1800</v>
      </c>
    </row>
    <row r="41" spans="1:14" x14ac:dyDescent="0.3">
      <c r="B41" s="60"/>
      <c r="C41" s="18"/>
    </row>
    <row r="42" spans="1:14" ht="31.2" customHeight="1" x14ac:dyDescent="0.3">
      <c r="E42" s="12"/>
      <c r="F42" s="12"/>
      <c r="G42" s="12"/>
      <c r="H42" s="12"/>
      <c r="J42" s="12"/>
      <c r="K42" s="12"/>
      <c r="L42" s="12"/>
      <c r="M42" s="12"/>
    </row>
    <row r="43" spans="1:14" ht="30.6" customHeight="1" x14ac:dyDescent="0.3">
      <c r="E43" s="12"/>
      <c r="F43" s="12"/>
      <c r="G43" s="12"/>
      <c r="H43" s="12"/>
      <c r="J43" s="12"/>
      <c r="K43" s="12"/>
      <c r="L43" s="12"/>
      <c r="M43" s="12"/>
    </row>
    <row r="45" spans="1:14" x14ac:dyDescent="0.3">
      <c r="E45" s="12"/>
      <c r="F45" s="12"/>
      <c r="G45" s="12"/>
      <c r="H45" s="12"/>
      <c r="J45" s="12"/>
      <c r="K45" s="12"/>
      <c r="L45" s="12"/>
      <c r="M45" s="12"/>
    </row>
  </sheetData>
  <autoFilter ref="A1:M48" xr:uid="{00000000-0009-0000-0000-000001000000}"/>
  <mergeCells count="10">
    <mergeCell ref="A2:A3"/>
    <mergeCell ref="A4:A11"/>
    <mergeCell ref="A39:C39"/>
    <mergeCell ref="A38:C38"/>
    <mergeCell ref="A12:A14"/>
    <mergeCell ref="A15:A18"/>
    <mergeCell ref="A35:A37"/>
    <mergeCell ref="A27:A34"/>
    <mergeCell ref="A19:A22"/>
    <mergeCell ref="A23:A26"/>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1"/>
  <sheetViews>
    <sheetView topLeftCell="C1" zoomScale="80" zoomScaleNormal="80" workbookViewId="0">
      <pane ySplit="1080" topLeftCell="A8" activePane="bottomLeft"/>
      <selection activeCell="E1" sqref="E1"/>
      <selection pane="bottomLeft" activeCell="G15" sqref="G15"/>
    </sheetView>
  </sheetViews>
  <sheetFormatPr defaultColWidth="3" defaultRowHeight="14.4" x14ac:dyDescent="0.3"/>
  <cols>
    <col min="1" max="1" width="23.21875" style="9" customWidth="1"/>
    <col min="2" max="2" width="37.6640625" style="61" customWidth="1"/>
    <col min="3" max="3" width="70.44140625" style="10" customWidth="1"/>
    <col min="4" max="4" width="8.6640625" style="11" customWidth="1"/>
    <col min="5" max="5" width="13.33203125" style="8" customWidth="1"/>
    <col min="6" max="6" width="12.33203125" style="8" customWidth="1"/>
    <col min="7" max="7" width="33.5546875" style="8" customWidth="1"/>
    <col min="8" max="8" width="35" style="8" customWidth="1"/>
    <col min="9" max="9" width="12.33203125" style="11" customWidth="1"/>
    <col min="10" max="11" width="12.33203125" style="8" customWidth="1"/>
    <col min="12" max="12" width="12.5546875" style="8" customWidth="1"/>
    <col min="13" max="13" width="52.109375" style="8" customWidth="1"/>
    <col min="14" max="14" width="12.33203125" style="11" customWidth="1"/>
    <col min="15" max="16384" width="3" style="19"/>
  </cols>
  <sheetData>
    <row r="1" spans="1:14" s="2" customFormat="1" ht="52.2" customHeight="1" thickBot="1" x14ac:dyDescent="0.35">
      <c r="A1" s="81" t="s">
        <v>76</v>
      </c>
      <c r="B1" s="82" t="s">
        <v>0</v>
      </c>
      <c r="C1" s="83" t="s">
        <v>36</v>
      </c>
      <c r="D1" s="76" t="s">
        <v>13</v>
      </c>
      <c r="E1" s="84" t="s">
        <v>32</v>
      </c>
      <c r="F1" s="84" t="s">
        <v>33</v>
      </c>
      <c r="G1" s="84" t="s">
        <v>35</v>
      </c>
      <c r="H1" s="84" t="s">
        <v>34</v>
      </c>
      <c r="I1" s="76" t="s">
        <v>14</v>
      </c>
      <c r="J1" s="84" t="s">
        <v>32</v>
      </c>
      <c r="K1" s="84" t="s">
        <v>33</v>
      </c>
      <c r="L1" s="84" t="s">
        <v>35</v>
      </c>
      <c r="M1" s="85" t="s">
        <v>34</v>
      </c>
      <c r="N1" s="76" t="s">
        <v>69</v>
      </c>
    </row>
    <row r="2" spans="1:14" s="17" customFormat="1" ht="36" customHeight="1" x14ac:dyDescent="0.3">
      <c r="A2" s="185" t="s">
        <v>26</v>
      </c>
      <c r="B2" s="86" t="s">
        <v>9</v>
      </c>
      <c r="C2" s="97" t="s">
        <v>10</v>
      </c>
      <c r="D2" s="93">
        <v>16</v>
      </c>
      <c r="E2" s="105" t="s">
        <v>54</v>
      </c>
      <c r="F2" s="88">
        <v>16</v>
      </c>
      <c r="G2" s="87"/>
      <c r="H2" s="87" t="s">
        <v>181</v>
      </c>
      <c r="I2" s="89">
        <v>0</v>
      </c>
      <c r="J2" s="87"/>
      <c r="K2" s="87"/>
      <c r="L2" s="87"/>
      <c r="M2" s="90"/>
      <c r="N2" s="91">
        <f>D2+I2</f>
        <v>16</v>
      </c>
    </row>
    <row r="3" spans="1:14" s="17" customFormat="1" ht="41.4" customHeight="1" x14ac:dyDescent="0.3">
      <c r="A3" s="124"/>
      <c r="B3" s="1" t="s">
        <v>2</v>
      </c>
      <c r="C3" s="98" t="s">
        <v>53</v>
      </c>
      <c r="D3" s="94">
        <v>48</v>
      </c>
      <c r="E3" s="70" t="s">
        <v>88</v>
      </c>
      <c r="F3" s="7">
        <v>48</v>
      </c>
      <c r="G3" s="4" t="s">
        <v>180</v>
      </c>
      <c r="H3" s="4" t="s">
        <v>146</v>
      </c>
      <c r="I3" s="27">
        <v>24</v>
      </c>
      <c r="J3" s="69" t="s">
        <v>88</v>
      </c>
      <c r="K3" s="4">
        <v>24</v>
      </c>
      <c r="L3" s="4"/>
      <c r="M3" s="72"/>
      <c r="N3" s="13">
        <f t="shared" ref="N3:N53" si="0">D3+I3</f>
        <v>72</v>
      </c>
    </row>
    <row r="4" spans="1:14" s="17" customFormat="1" ht="48" x14ac:dyDescent="0.3">
      <c r="A4" s="186" t="s">
        <v>77</v>
      </c>
      <c r="B4" s="3" t="s">
        <v>8</v>
      </c>
      <c r="C4" s="99" t="s">
        <v>67</v>
      </c>
      <c r="D4" s="94">
        <v>24</v>
      </c>
      <c r="E4" s="115" t="s">
        <v>72</v>
      </c>
      <c r="F4" s="7">
        <v>24</v>
      </c>
      <c r="G4" s="117" t="s">
        <v>182</v>
      </c>
      <c r="H4" s="109" t="s">
        <v>123</v>
      </c>
      <c r="I4" s="27">
        <v>0</v>
      </c>
      <c r="J4" s="4"/>
      <c r="K4" s="4"/>
      <c r="L4" s="4"/>
      <c r="M4" s="72"/>
      <c r="N4" s="13">
        <f t="shared" si="0"/>
        <v>24</v>
      </c>
    </row>
    <row r="5" spans="1:14" s="17" customFormat="1" ht="60" x14ac:dyDescent="0.3">
      <c r="A5" s="187"/>
      <c r="B5" s="3" t="s">
        <v>12</v>
      </c>
      <c r="C5" s="99" t="s">
        <v>27</v>
      </c>
      <c r="D5" s="94">
        <v>16</v>
      </c>
      <c r="E5" s="106" t="s">
        <v>54</v>
      </c>
      <c r="F5" s="7">
        <v>16</v>
      </c>
      <c r="G5" s="4"/>
      <c r="H5" s="4" t="s">
        <v>176</v>
      </c>
      <c r="I5" s="27">
        <v>0</v>
      </c>
      <c r="J5" s="4"/>
      <c r="K5" s="4"/>
      <c r="L5" s="4"/>
      <c r="M5" s="72"/>
      <c r="N5" s="13">
        <f t="shared" si="0"/>
        <v>16</v>
      </c>
    </row>
    <row r="6" spans="1:14" s="17" customFormat="1" ht="48.6" customHeight="1" x14ac:dyDescent="0.3">
      <c r="A6" s="187"/>
      <c r="B6" s="63" t="s">
        <v>79</v>
      </c>
      <c r="C6" s="99" t="s">
        <v>62</v>
      </c>
      <c r="D6" s="94">
        <v>24</v>
      </c>
      <c r="E6" s="106" t="s">
        <v>54</v>
      </c>
      <c r="F6" s="7">
        <v>24</v>
      </c>
      <c r="G6" s="4"/>
      <c r="H6" s="4" t="s">
        <v>177</v>
      </c>
      <c r="I6" s="27">
        <v>0</v>
      </c>
      <c r="J6" s="4"/>
      <c r="K6" s="4"/>
      <c r="L6" s="4"/>
      <c r="M6" s="72"/>
      <c r="N6" s="13">
        <f t="shared" si="0"/>
        <v>24</v>
      </c>
    </row>
    <row r="7" spans="1:14" s="17" customFormat="1" ht="48" x14ac:dyDescent="0.3">
      <c r="A7" s="187"/>
      <c r="B7" s="63" t="s">
        <v>80</v>
      </c>
      <c r="C7" s="99" t="s">
        <v>63</v>
      </c>
      <c r="D7" s="94">
        <v>16</v>
      </c>
      <c r="E7" s="106" t="s">
        <v>54</v>
      </c>
      <c r="F7" s="7">
        <v>16</v>
      </c>
      <c r="G7" s="4"/>
      <c r="H7" s="4" t="s">
        <v>178</v>
      </c>
      <c r="I7" s="27">
        <v>0</v>
      </c>
      <c r="J7" s="4"/>
      <c r="K7" s="4"/>
      <c r="L7" s="4"/>
      <c r="M7" s="72"/>
      <c r="N7" s="13">
        <f t="shared" si="0"/>
        <v>16</v>
      </c>
    </row>
    <row r="8" spans="1:14" s="17" customFormat="1" ht="48" x14ac:dyDescent="0.3">
      <c r="A8" s="187"/>
      <c r="B8" s="44" t="s">
        <v>73</v>
      </c>
      <c r="C8" s="99" t="s">
        <v>74</v>
      </c>
      <c r="D8" s="94">
        <v>16</v>
      </c>
      <c r="E8" s="106" t="s">
        <v>54</v>
      </c>
      <c r="F8" s="7">
        <v>16</v>
      </c>
      <c r="G8" s="4"/>
      <c r="H8" s="4" t="s">
        <v>175</v>
      </c>
      <c r="I8" s="27"/>
      <c r="J8" s="4"/>
      <c r="K8" s="4"/>
      <c r="L8" s="4"/>
      <c r="M8" s="72"/>
      <c r="N8" s="13">
        <f t="shared" si="0"/>
        <v>16</v>
      </c>
    </row>
    <row r="9" spans="1:14" s="17" customFormat="1" ht="52.8" customHeight="1" x14ac:dyDescent="0.3">
      <c r="A9" s="187"/>
      <c r="B9" s="3" t="s">
        <v>47</v>
      </c>
      <c r="C9" s="98" t="s">
        <v>48</v>
      </c>
      <c r="D9" s="94">
        <v>16</v>
      </c>
      <c r="E9" s="106" t="s">
        <v>54</v>
      </c>
      <c r="F9" s="7">
        <v>16</v>
      </c>
      <c r="G9" s="4"/>
      <c r="H9" s="4" t="s">
        <v>179</v>
      </c>
      <c r="I9" s="27">
        <v>0</v>
      </c>
      <c r="J9" s="4"/>
      <c r="K9" s="4"/>
      <c r="L9" s="4"/>
      <c r="M9" s="72"/>
      <c r="N9" s="13">
        <f t="shared" si="0"/>
        <v>16</v>
      </c>
    </row>
    <row r="10" spans="1:14" s="17" customFormat="1" ht="48" x14ac:dyDescent="0.3">
      <c r="A10" s="187"/>
      <c r="B10" s="3" t="s">
        <v>1</v>
      </c>
      <c r="C10" s="98" t="s">
        <v>49</v>
      </c>
      <c r="D10" s="94">
        <v>36</v>
      </c>
      <c r="E10" s="113" t="s">
        <v>72</v>
      </c>
      <c r="F10" s="7">
        <v>36</v>
      </c>
      <c r="G10" s="109" t="s">
        <v>149</v>
      </c>
      <c r="H10" s="109" t="s">
        <v>122</v>
      </c>
      <c r="I10" s="27">
        <v>0</v>
      </c>
      <c r="J10" s="4"/>
      <c r="K10" s="4"/>
      <c r="L10" s="4"/>
      <c r="M10" s="72"/>
      <c r="N10" s="13">
        <f t="shared" si="0"/>
        <v>36</v>
      </c>
    </row>
    <row r="11" spans="1:14" s="17" customFormat="1" ht="72" x14ac:dyDescent="0.3">
      <c r="A11" s="188"/>
      <c r="B11" s="3" t="s">
        <v>19</v>
      </c>
      <c r="C11" s="100" t="s">
        <v>18</v>
      </c>
      <c r="D11" s="94">
        <v>32</v>
      </c>
      <c r="E11" s="114" t="s">
        <v>72</v>
      </c>
      <c r="F11" s="7">
        <v>32</v>
      </c>
      <c r="G11" s="7" t="s">
        <v>134</v>
      </c>
      <c r="H11" s="7" t="s">
        <v>133</v>
      </c>
      <c r="I11" s="27">
        <v>0</v>
      </c>
      <c r="J11" s="4"/>
      <c r="K11" s="4"/>
      <c r="L11" s="4"/>
      <c r="M11" s="72"/>
      <c r="N11" s="13">
        <f t="shared" si="0"/>
        <v>32</v>
      </c>
    </row>
    <row r="12" spans="1:14" s="17" customFormat="1" ht="35.4" customHeight="1" x14ac:dyDescent="0.3">
      <c r="A12" s="124" t="s">
        <v>17</v>
      </c>
      <c r="B12" s="156" t="s">
        <v>50</v>
      </c>
      <c r="C12" s="159" t="s">
        <v>51</v>
      </c>
      <c r="D12" s="162">
        <v>24</v>
      </c>
      <c r="E12" s="113" t="s">
        <v>72</v>
      </c>
      <c r="F12" s="7">
        <v>16</v>
      </c>
      <c r="G12" s="111" t="s">
        <v>160</v>
      </c>
      <c r="H12" s="111" t="s">
        <v>131</v>
      </c>
      <c r="I12" s="143">
        <v>0</v>
      </c>
      <c r="J12" s="149"/>
      <c r="K12" s="149"/>
      <c r="L12" s="149"/>
      <c r="M12" s="152"/>
      <c r="N12" s="155">
        <f t="shared" si="0"/>
        <v>24</v>
      </c>
    </row>
    <row r="13" spans="1:14" s="17" customFormat="1" ht="36" customHeight="1" x14ac:dyDescent="0.3">
      <c r="A13" s="124"/>
      <c r="B13" s="157"/>
      <c r="C13" s="160"/>
      <c r="D13" s="163"/>
      <c r="E13" s="113" t="s">
        <v>107</v>
      </c>
      <c r="F13" s="7">
        <v>4</v>
      </c>
      <c r="G13" s="7"/>
      <c r="H13" s="7" t="s">
        <v>140</v>
      </c>
      <c r="I13" s="144"/>
      <c r="J13" s="150"/>
      <c r="K13" s="150"/>
      <c r="L13" s="150"/>
      <c r="M13" s="153"/>
      <c r="N13" s="155"/>
    </row>
    <row r="14" spans="1:14" s="17" customFormat="1" ht="30" customHeight="1" x14ac:dyDescent="0.3">
      <c r="A14" s="124"/>
      <c r="B14" s="158"/>
      <c r="C14" s="161"/>
      <c r="D14" s="164"/>
      <c r="E14" s="113" t="s">
        <v>108</v>
      </c>
      <c r="F14" s="7">
        <v>4</v>
      </c>
      <c r="G14" s="7" t="s">
        <v>149</v>
      </c>
      <c r="H14" s="7" t="s">
        <v>139</v>
      </c>
      <c r="I14" s="148"/>
      <c r="J14" s="151"/>
      <c r="K14" s="151"/>
      <c r="L14" s="151"/>
      <c r="M14" s="154"/>
      <c r="N14" s="155"/>
    </row>
    <row r="15" spans="1:14" s="17" customFormat="1" ht="47.4" customHeight="1" x14ac:dyDescent="0.3">
      <c r="A15" s="124"/>
      <c r="B15" s="156" t="s">
        <v>60</v>
      </c>
      <c r="C15" s="196" t="s">
        <v>82</v>
      </c>
      <c r="D15" s="175">
        <v>24</v>
      </c>
      <c r="E15" s="113" t="s">
        <v>102</v>
      </c>
      <c r="F15" s="5">
        <v>12</v>
      </c>
      <c r="G15" s="4"/>
      <c r="H15" s="4" t="s">
        <v>136</v>
      </c>
      <c r="I15" s="143">
        <v>0</v>
      </c>
      <c r="J15" s="149"/>
      <c r="K15" s="149"/>
      <c r="L15" s="149"/>
      <c r="M15" s="149"/>
      <c r="N15" s="137">
        <f t="shared" si="0"/>
        <v>24</v>
      </c>
    </row>
    <row r="16" spans="1:14" s="17" customFormat="1" ht="40.799999999999997" customHeight="1" x14ac:dyDescent="0.3">
      <c r="A16" s="124"/>
      <c r="B16" s="158"/>
      <c r="C16" s="197"/>
      <c r="D16" s="176"/>
      <c r="E16" s="113" t="s">
        <v>166</v>
      </c>
      <c r="F16" s="5">
        <v>12</v>
      </c>
      <c r="G16" s="4" t="s">
        <v>170</v>
      </c>
      <c r="H16" s="4"/>
      <c r="I16" s="148"/>
      <c r="J16" s="151"/>
      <c r="K16" s="151"/>
      <c r="L16" s="151"/>
      <c r="M16" s="151"/>
      <c r="N16" s="138"/>
    </row>
    <row r="17" spans="1:14" s="17" customFormat="1" ht="42" customHeight="1" x14ac:dyDescent="0.3">
      <c r="A17" s="124"/>
      <c r="B17" s="156" t="s">
        <v>84</v>
      </c>
      <c r="C17" s="192" t="s">
        <v>85</v>
      </c>
      <c r="D17" s="172">
        <v>24</v>
      </c>
      <c r="E17" s="113" t="s">
        <v>102</v>
      </c>
      <c r="F17" s="7">
        <v>10</v>
      </c>
      <c r="G17" s="4"/>
      <c r="H17" s="4" t="s">
        <v>136</v>
      </c>
      <c r="I17" s="143">
        <v>0</v>
      </c>
      <c r="J17" s="149"/>
      <c r="K17" s="149"/>
      <c r="L17" s="149"/>
      <c r="M17" s="149"/>
      <c r="N17" s="137">
        <f>D17+I17</f>
        <v>24</v>
      </c>
    </row>
    <row r="18" spans="1:14" s="17" customFormat="1" ht="40.200000000000003" customHeight="1" x14ac:dyDescent="0.3">
      <c r="A18" s="124"/>
      <c r="B18" s="157"/>
      <c r="C18" s="193"/>
      <c r="D18" s="195"/>
      <c r="E18" s="113" t="s">
        <v>111</v>
      </c>
      <c r="F18" s="7">
        <v>4</v>
      </c>
      <c r="G18" s="4" t="s">
        <v>149</v>
      </c>
      <c r="H18" s="4" t="s">
        <v>137</v>
      </c>
      <c r="I18" s="144"/>
      <c r="J18" s="150"/>
      <c r="K18" s="150"/>
      <c r="L18" s="150"/>
      <c r="M18" s="150"/>
      <c r="N18" s="147"/>
    </row>
    <row r="19" spans="1:14" s="17" customFormat="1" ht="52.2" customHeight="1" x14ac:dyDescent="0.3">
      <c r="A19" s="124"/>
      <c r="B19" s="158"/>
      <c r="C19" s="194"/>
      <c r="D19" s="173"/>
      <c r="E19" s="114" t="s">
        <v>118</v>
      </c>
      <c r="F19" s="64">
        <v>10</v>
      </c>
      <c r="G19" s="64"/>
      <c r="H19" s="64" t="s">
        <v>135</v>
      </c>
      <c r="I19" s="148"/>
      <c r="J19" s="151"/>
      <c r="K19" s="151"/>
      <c r="L19" s="151"/>
      <c r="M19" s="151"/>
      <c r="N19" s="138"/>
    </row>
    <row r="20" spans="1:14" s="17" customFormat="1" ht="48" x14ac:dyDescent="0.3">
      <c r="A20" s="124" t="s">
        <v>38</v>
      </c>
      <c r="B20" s="3" t="s">
        <v>39</v>
      </c>
      <c r="C20" s="101" t="s">
        <v>37</v>
      </c>
      <c r="D20" s="95">
        <v>16</v>
      </c>
      <c r="E20" s="114" t="s">
        <v>113</v>
      </c>
      <c r="F20" s="64">
        <v>16</v>
      </c>
      <c r="G20" s="5"/>
      <c r="H20" s="5" t="s">
        <v>138</v>
      </c>
      <c r="I20" s="27">
        <v>0</v>
      </c>
      <c r="J20" s="5"/>
      <c r="K20" s="5"/>
      <c r="L20" s="5"/>
      <c r="M20" s="73"/>
      <c r="N20" s="13">
        <f t="shared" si="0"/>
        <v>16</v>
      </c>
    </row>
    <row r="21" spans="1:14" s="17" customFormat="1" ht="62.4" customHeight="1" x14ac:dyDescent="0.3">
      <c r="A21" s="124"/>
      <c r="B21" s="156" t="s">
        <v>40</v>
      </c>
      <c r="C21" s="167" t="s">
        <v>83</v>
      </c>
      <c r="D21" s="165">
        <v>24</v>
      </c>
      <c r="E21" s="113" t="s">
        <v>72</v>
      </c>
      <c r="F21" s="64">
        <v>16</v>
      </c>
      <c r="G21" s="110"/>
      <c r="H21" s="110" t="s">
        <v>124</v>
      </c>
      <c r="I21" s="143">
        <v>0</v>
      </c>
      <c r="J21" s="141"/>
      <c r="K21" s="141"/>
      <c r="L21" s="141"/>
      <c r="M21" s="141"/>
      <c r="N21" s="137">
        <f t="shared" si="0"/>
        <v>24</v>
      </c>
    </row>
    <row r="22" spans="1:14" s="17" customFormat="1" ht="53.4" customHeight="1" x14ac:dyDescent="0.3">
      <c r="A22" s="124"/>
      <c r="B22" s="158"/>
      <c r="C22" s="174"/>
      <c r="D22" s="166"/>
      <c r="E22" s="113" t="s">
        <v>99</v>
      </c>
      <c r="F22" s="64">
        <v>8</v>
      </c>
      <c r="G22" s="5"/>
      <c r="H22" s="5" t="s">
        <v>141</v>
      </c>
      <c r="I22" s="148"/>
      <c r="J22" s="142"/>
      <c r="K22" s="142"/>
      <c r="L22" s="142"/>
      <c r="M22" s="142"/>
      <c r="N22" s="138"/>
    </row>
    <row r="23" spans="1:14" s="17" customFormat="1" ht="37.200000000000003" customHeight="1" x14ac:dyDescent="0.3">
      <c r="A23" s="124"/>
      <c r="B23" s="156" t="s">
        <v>58</v>
      </c>
      <c r="C23" s="167" t="s">
        <v>59</v>
      </c>
      <c r="D23" s="162">
        <v>48</v>
      </c>
      <c r="E23" s="113" t="s">
        <v>90</v>
      </c>
      <c r="F23" s="7">
        <v>16</v>
      </c>
      <c r="G23" s="6"/>
      <c r="H23" s="6" t="s">
        <v>174</v>
      </c>
      <c r="I23" s="143">
        <v>0</v>
      </c>
      <c r="J23" s="145"/>
      <c r="K23" s="145"/>
      <c r="L23" s="145"/>
      <c r="M23" s="145"/>
      <c r="N23" s="137">
        <f t="shared" si="0"/>
        <v>48</v>
      </c>
    </row>
    <row r="24" spans="1:14" s="17" customFormat="1" ht="37.200000000000003" customHeight="1" x14ac:dyDescent="0.3">
      <c r="A24" s="124"/>
      <c r="B24" s="157"/>
      <c r="C24" s="168"/>
      <c r="D24" s="163"/>
      <c r="E24" s="113" t="s">
        <v>89</v>
      </c>
      <c r="F24" s="7">
        <v>32</v>
      </c>
      <c r="G24" s="6" t="s">
        <v>130</v>
      </c>
      <c r="H24" s="6" t="s">
        <v>142</v>
      </c>
      <c r="I24" s="144"/>
      <c r="J24" s="146"/>
      <c r="K24" s="146"/>
      <c r="L24" s="146"/>
      <c r="M24" s="146"/>
      <c r="N24" s="147"/>
    </row>
    <row r="25" spans="1:14" s="17" customFormat="1" ht="132" x14ac:dyDescent="0.3">
      <c r="A25" s="124"/>
      <c r="B25" s="3" t="s">
        <v>41</v>
      </c>
      <c r="C25" s="101" t="s">
        <v>52</v>
      </c>
      <c r="D25" s="95">
        <v>16</v>
      </c>
      <c r="E25" s="116" t="s">
        <v>103</v>
      </c>
      <c r="F25" s="64">
        <v>16</v>
      </c>
      <c r="G25" s="5" t="s">
        <v>164</v>
      </c>
      <c r="H25" s="5"/>
      <c r="I25" s="27">
        <v>0</v>
      </c>
      <c r="J25" s="5"/>
      <c r="K25" s="5"/>
      <c r="L25" s="5"/>
      <c r="M25" s="73"/>
      <c r="N25" s="13">
        <f t="shared" si="0"/>
        <v>16</v>
      </c>
    </row>
    <row r="26" spans="1:14" s="17" customFormat="1" ht="60" x14ac:dyDescent="0.3">
      <c r="A26" s="189" t="s">
        <v>16</v>
      </c>
      <c r="B26" s="3" t="s">
        <v>25</v>
      </c>
      <c r="C26" s="102" t="s">
        <v>6</v>
      </c>
      <c r="D26" s="95">
        <v>36</v>
      </c>
      <c r="E26" s="114" t="s">
        <v>93</v>
      </c>
      <c r="F26" s="64">
        <v>36</v>
      </c>
      <c r="G26" s="110" t="s">
        <v>132</v>
      </c>
      <c r="H26" s="5" t="s">
        <v>143</v>
      </c>
      <c r="I26" s="27">
        <v>0</v>
      </c>
      <c r="J26" s="5"/>
      <c r="K26" s="5"/>
      <c r="L26" s="5"/>
      <c r="M26" s="73"/>
      <c r="N26" s="13">
        <f t="shared" si="0"/>
        <v>36</v>
      </c>
    </row>
    <row r="27" spans="1:14" s="17" customFormat="1" ht="36.6" customHeight="1" x14ac:dyDescent="0.3">
      <c r="A27" s="190"/>
      <c r="B27" s="156" t="s">
        <v>65</v>
      </c>
      <c r="C27" s="167" t="s">
        <v>11</v>
      </c>
      <c r="D27" s="172">
        <v>64</v>
      </c>
      <c r="E27" s="114" t="s">
        <v>91</v>
      </c>
      <c r="F27" s="64">
        <v>32</v>
      </c>
      <c r="G27" s="5" t="s">
        <v>158</v>
      </c>
      <c r="H27" s="5" t="s">
        <v>144</v>
      </c>
      <c r="I27" s="139">
        <v>0</v>
      </c>
      <c r="J27" s="141"/>
      <c r="K27" s="141"/>
      <c r="L27" s="141"/>
      <c r="M27" s="141"/>
      <c r="N27" s="137">
        <f t="shared" si="0"/>
        <v>64</v>
      </c>
    </row>
    <row r="28" spans="1:14" s="17" customFormat="1" ht="39" customHeight="1" x14ac:dyDescent="0.3">
      <c r="A28" s="190"/>
      <c r="B28" s="158"/>
      <c r="C28" s="174"/>
      <c r="D28" s="173"/>
      <c r="E28" s="114" t="s">
        <v>95</v>
      </c>
      <c r="F28" s="64">
        <v>32</v>
      </c>
      <c r="G28" s="5" t="s">
        <v>151</v>
      </c>
      <c r="H28" s="5" t="s">
        <v>145</v>
      </c>
      <c r="I28" s="140"/>
      <c r="J28" s="142"/>
      <c r="K28" s="142"/>
      <c r="L28" s="142"/>
      <c r="M28" s="142"/>
      <c r="N28" s="138"/>
    </row>
    <row r="29" spans="1:14" s="17" customFormat="1" ht="60" x14ac:dyDescent="0.3">
      <c r="A29" s="190"/>
      <c r="B29" s="44" t="s">
        <v>81</v>
      </c>
      <c r="C29" s="99" t="s">
        <v>7</v>
      </c>
      <c r="D29" s="94">
        <v>24</v>
      </c>
      <c r="E29" s="107" t="s">
        <v>72</v>
      </c>
      <c r="F29" s="7">
        <v>24</v>
      </c>
      <c r="G29" s="109" t="s">
        <v>152</v>
      </c>
      <c r="H29" s="109" t="s">
        <v>128</v>
      </c>
      <c r="I29" s="27">
        <v>0</v>
      </c>
      <c r="J29" s="4"/>
      <c r="K29" s="4"/>
      <c r="L29" s="4"/>
      <c r="M29" s="72"/>
      <c r="N29" s="13">
        <f t="shared" si="0"/>
        <v>24</v>
      </c>
    </row>
    <row r="30" spans="1:14" s="17" customFormat="1" ht="100.8" x14ac:dyDescent="0.3">
      <c r="A30" s="191"/>
      <c r="B30" s="44" t="s">
        <v>148</v>
      </c>
      <c r="C30" s="99" t="s">
        <v>121</v>
      </c>
      <c r="D30" s="94">
        <v>24</v>
      </c>
      <c r="E30" s="113" t="s">
        <v>92</v>
      </c>
      <c r="F30" s="7">
        <v>24</v>
      </c>
      <c r="G30" s="6" t="s">
        <v>165</v>
      </c>
      <c r="H30" s="6" t="s">
        <v>147</v>
      </c>
      <c r="I30" s="27">
        <v>0</v>
      </c>
      <c r="J30" s="6"/>
      <c r="K30" s="6"/>
      <c r="L30" s="6"/>
      <c r="M30" s="74"/>
      <c r="N30" s="13">
        <f t="shared" si="0"/>
        <v>24</v>
      </c>
    </row>
    <row r="31" spans="1:14" s="17" customFormat="1" ht="120" x14ac:dyDescent="0.3">
      <c r="A31" s="182" t="s">
        <v>70</v>
      </c>
      <c r="B31" s="1" t="s">
        <v>22</v>
      </c>
      <c r="C31" s="101" t="s">
        <v>21</v>
      </c>
      <c r="D31" s="94">
        <v>24</v>
      </c>
      <c r="E31" s="113" t="s">
        <v>72</v>
      </c>
      <c r="F31" s="7">
        <v>24</v>
      </c>
      <c r="G31" s="109" t="s">
        <v>149</v>
      </c>
      <c r="H31" s="109" t="s">
        <v>125</v>
      </c>
      <c r="I31" s="27">
        <v>0</v>
      </c>
      <c r="J31" s="4"/>
      <c r="K31" s="4"/>
      <c r="L31" s="4"/>
      <c r="M31" s="72"/>
      <c r="N31" s="13">
        <f t="shared" si="0"/>
        <v>24</v>
      </c>
    </row>
    <row r="32" spans="1:14" s="17" customFormat="1" ht="60" x14ac:dyDescent="0.3">
      <c r="A32" s="183"/>
      <c r="B32" s="1" t="s">
        <v>78</v>
      </c>
      <c r="C32" s="99" t="s">
        <v>15</v>
      </c>
      <c r="D32" s="94">
        <v>16</v>
      </c>
      <c r="E32" s="113" t="s">
        <v>115</v>
      </c>
      <c r="F32" s="7">
        <v>16</v>
      </c>
      <c r="G32" s="4" t="s">
        <v>153</v>
      </c>
      <c r="H32" s="109" t="s">
        <v>154</v>
      </c>
      <c r="I32" s="27">
        <v>0</v>
      </c>
      <c r="J32" s="4"/>
      <c r="K32" s="4"/>
      <c r="L32" s="4"/>
      <c r="M32" s="72"/>
      <c r="N32" s="13">
        <f t="shared" si="0"/>
        <v>16</v>
      </c>
    </row>
    <row r="33" spans="1:14" s="17" customFormat="1" ht="60" x14ac:dyDescent="0.3">
      <c r="A33" s="183"/>
      <c r="B33" s="3" t="s">
        <v>29</v>
      </c>
      <c r="C33" s="101" t="s">
        <v>30</v>
      </c>
      <c r="D33" s="94">
        <v>16</v>
      </c>
      <c r="E33" s="113" t="s">
        <v>94</v>
      </c>
      <c r="F33" s="7">
        <v>16</v>
      </c>
      <c r="G33" s="4" t="s">
        <v>157</v>
      </c>
      <c r="H33" s="4"/>
      <c r="I33" s="27">
        <v>0</v>
      </c>
      <c r="J33" s="4"/>
      <c r="K33" s="4"/>
      <c r="L33" s="4"/>
      <c r="M33" s="72"/>
      <c r="N33" s="13">
        <f t="shared" si="0"/>
        <v>16</v>
      </c>
    </row>
    <row r="34" spans="1:14" s="17" customFormat="1" ht="60" x14ac:dyDescent="0.3">
      <c r="A34" s="184"/>
      <c r="B34" s="3" t="s">
        <v>31</v>
      </c>
      <c r="C34" s="101" t="s">
        <v>20</v>
      </c>
      <c r="D34" s="94">
        <v>40</v>
      </c>
      <c r="E34" s="113" t="s">
        <v>172</v>
      </c>
      <c r="F34" s="7" t="s">
        <v>173</v>
      </c>
      <c r="G34" s="4" t="s">
        <v>171</v>
      </c>
      <c r="H34" s="109" t="s">
        <v>150</v>
      </c>
      <c r="I34" s="27">
        <v>0</v>
      </c>
      <c r="J34" s="4"/>
      <c r="K34" s="4"/>
      <c r="L34" s="4"/>
      <c r="M34" s="72"/>
      <c r="N34" s="13">
        <f t="shared" si="0"/>
        <v>40</v>
      </c>
    </row>
    <row r="35" spans="1:14" s="17" customFormat="1" ht="57.6" customHeight="1" x14ac:dyDescent="0.3">
      <c r="A35" s="177" t="s">
        <v>23</v>
      </c>
      <c r="B35" s="156" t="s">
        <v>24</v>
      </c>
      <c r="C35" s="169" t="s">
        <v>71</v>
      </c>
      <c r="D35" s="162">
        <v>48</v>
      </c>
      <c r="E35" s="113" t="s">
        <v>72</v>
      </c>
      <c r="F35" s="7">
        <v>16</v>
      </c>
      <c r="G35" s="109" t="s">
        <v>149</v>
      </c>
      <c r="H35" s="109" t="s">
        <v>126</v>
      </c>
      <c r="I35" s="27">
        <v>0</v>
      </c>
      <c r="J35" s="4"/>
      <c r="K35" s="4"/>
      <c r="L35" s="4"/>
      <c r="M35" s="72"/>
      <c r="N35" s="13">
        <f t="shared" si="0"/>
        <v>48</v>
      </c>
    </row>
    <row r="36" spans="1:14" s="17" customFormat="1" ht="57.6" customHeight="1" x14ac:dyDescent="0.3">
      <c r="A36" s="177"/>
      <c r="B36" s="157"/>
      <c r="C36" s="170"/>
      <c r="D36" s="163"/>
      <c r="E36" s="113" t="s">
        <v>91</v>
      </c>
      <c r="F36" s="7">
        <v>12</v>
      </c>
      <c r="G36" s="4"/>
      <c r="H36" s="4"/>
      <c r="I36" s="27"/>
      <c r="J36" s="4"/>
      <c r="K36" s="4"/>
      <c r="L36" s="4"/>
      <c r="M36" s="72"/>
      <c r="N36" s="13"/>
    </row>
    <row r="37" spans="1:14" s="17" customFormat="1" ht="57.6" customHeight="1" x14ac:dyDescent="0.3">
      <c r="A37" s="177"/>
      <c r="B37" s="157"/>
      <c r="C37" s="170"/>
      <c r="D37" s="163"/>
      <c r="E37" s="107" t="s">
        <v>117</v>
      </c>
      <c r="F37" s="7">
        <v>4</v>
      </c>
      <c r="G37" s="4" t="s">
        <v>183</v>
      </c>
      <c r="H37" s="4" t="s">
        <v>156</v>
      </c>
      <c r="I37" s="27"/>
      <c r="J37" s="4"/>
      <c r="K37" s="4"/>
      <c r="L37" s="4"/>
      <c r="M37" s="72"/>
      <c r="N37" s="108"/>
    </row>
    <row r="38" spans="1:14" s="17" customFormat="1" ht="52.8" customHeight="1" x14ac:dyDescent="0.3">
      <c r="A38" s="177"/>
      <c r="B38" s="158"/>
      <c r="C38" s="171"/>
      <c r="D38" s="164"/>
      <c r="E38" s="113" t="s">
        <v>96</v>
      </c>
      <c r="F38" s="7">
        <v>8</v>
      </c>
      <c r="G38" s="4" t="s">
        <v>155</v>
      </c>
      <c r="H38" s="4" t="s">
        <v>169</v>
      </c>
      <c r="I38" s="27"/>
      <c r="J38" s="4"/>
      <c r="K38" s="4"/>
      <c r="L38" s="4"/>
      <c r="M38" s="72"/>
      <c r="N38" s="13"/>
    </row>
    <row r="39" spans="1:14" s="17" customFormat="1" ht="45.6" customHeight="1" x14ac:dyDescent="0.3">
      <c r="A39" s="177"/>
      <c r="B39" s="156" t="s">
        <v>68</v>
      </c>
      <c r="C39" s="167" t="s">
        <v>66</v>
      </c>
      <c r="D39" s="175">
        <v>36</v>
      </c>
      <c r="E39" s="113" t="s">
        <v>95</v>
      </c>
      <c r="F39" s="7">
        <v>12</v>
      </c>
      <c r="G39" s="4"/>
      <c r="H39" s="4"/>
      <c r="I39" s="143">
        <v>0</v>
      </c>
      <c r="J39" s="149"/>
      <c r="K39" s="149"/>
      <c r="L39" s="149"/>
      <c r="M39" s="149"/>
      <c r="N39" s="137">
        <f t="shared" si="0"/>
        <v>36</v>
      </c>
    </row>
    <row r="40" spans="1:14" s="17" customFormat="1" ht="45.6" customHeight="1" x14ac:dyDescent="0.3">
      <c r="A40" s="177"/>
      <c r="B40" s="158"/>
      <c r="C40" s="174"/>
      <c r="D40" s="176"/>
      <c r="E40" s="113" t="s">
        <v>114</v>
      </c>
      <c r="F40" s="7">
        <v>16</v>
      </c>
      <c r="G40" s="4"/>
      <c r="H40" s="4" t="s">
        <v>168</v>
      </c>
      <c r="I40" s="148"/>
      <c r="J40" s="151"/>
      <c r="K40" s="151"/>
      <c r="L40" s="151"/>
      <c r="M40" s="151"/>
      <c r="N40" s="138"/>
    </row>
    <row r="41" spans="1:14" s="17" customFormat="1" ht="60" customHeight="1" x14ac:dyDescent="0.3">
      <c r="A41" s="177"/>
      <c r="B41" s="156" t="s">
        <v>4</v>
      </c>
      <c r="C41" s="169" t="s">
        <v>110</v>
      </c>
      <c r="D41" s="162">
        <v>64</v>
      </c>
      <c r="E41" s="113" t="s">
        <v>90</v>
      </c>
      <c r="F41" s="7">
        <v>24</v>
      </c>
      <c r="G41" s="4" t="s">
        <v>109</v>
      </c>
      <c r="H41" s="4"/>
      <c r="I41" s="27">
        <v>0</v>
      </c>
      <c r="J41" s="4"/>
      <c r="K41" s="4"/>
      <c r="L41" s="4"/>
      <c r="M41" s="72"/>
      <c r="N41" s="13">
        <f t="shared" si="0"/>
        <v>64</v>
      </c>
    </row>
    <row r="42" spans="1:14" s="17" customFormat="1" ht="60" customHeight="1" x14ac:dyDescent="0.3">
      <c r="A42" s="177"/>
      <c r="B42" s="157"/>
      <c r="C42" s="170"/>
      <c r="D42" s="163"/>
      <c r="E42" s="113" t="s">
        <v>97</v>
      </c>
      <c r="F42" s="7">
        <v>24</v>
      </c>
      <c r="G42" s="4"/>
      <c r="H42" s="4"/>
      <c r="I42" s="27"/>
      <c r="J42" s="4"/>
      <c r="K42" s="4"/>
      <c r="L42" s="4"/>
      <c r="M42" s="72"/>
      <c r="N42" s="13"/>
    </row>
    <row r="43" spans="1:14" s="17" customFormat="1" ht="54" customHeight="1" x14ac:dyDescent="0.3">
      <c r="A43" s="177"/>
      <c r="B43" s="158"/>
      <c r="C43" s="171"/>
      <c r="D43" s="164"/>
      <c r="E43" s="113" t="s">
        <v>89</v>
      </c>
      <c r="F43" s="7">
        <f>D41-F41-F42</f>
        <v>16</v>
      </c>
      <c r="G43" s="4" t="s">
        <v>129</v>
      </c>
      <c r="H43" s="4"/>
      <c r="I43" s="27"/>
      <c r="J43" s="4"/>
      <c r="K43" s="4"/>
      <c r="L43" s="4"/>
      <c r="M43" s="72"/>
      <c r="N43" s="13"/>
    </row>
    <row r="44" spans="1:14" s="20" customFormat="1" ht="60" customHeight="1" x14ac:dyDescent="0.3">
      <c r="A44" s="177"/>
      <c r="B44" s="156" t="s">
        <v>42</v>
      </c>
      <c r="C44" s="169" t="s">
        <v>43</v>
      </c>
      <c r="D44" s="162">
        <v>48</v>
      </c>
      <c r="E44" s="113" t="s">
        <v>98</v>
      </c>
      <c r="F44" s="7">
        <v>16</v>
      </c>
      <c r="G44" s="4"/>
      <c r="H44" s="4"/>
      <c r="I44" s="143">
        <v>0</v>
      </c>
      <c r="J44" s="149"/>
      <c r="K44" s="149"/>
      <c r="L44" s="149"/>
      <c r="M44" s="152"/>
      <c r="N44" s="155">
        <f t="shared" si="0"/>
        <v>48</v>
      </c>
    </row>
    <row r="45" spans="1:14" s="20" customFormat="1" ht="60" customHeight="1" x14ac:dyDescent="0.3">
      <c r="A45" s="177"/>
      <c r="B45" s="157"/>
      <c r="C45" s="170"/>
      <c r="D45" s="163"/>
      <c r="E45" s="113" t="s">
        <v>116</v>
      </c>
      <c r="F45" s="7">
        <v>16</v>
      </c>
      <c r="G45" s="4" t="s">
        <v>161</v>
      </c>
      <c r="H45" s="4"/>
      <c r="I45" s="144"/>
      <c r="J45" s="150"/>
      <c r="K45" s="150"/>
      <c r="L45" s="150"/>
      <c r="M45" s="153"/>
      <c r="N45" s="155"/>
    </row>
    <row r="46" spans="1:14" s="20" customFormat="1" ht="54.6" customHeight="1" x14ac:dyDescent="0.3">
      <c r="A46" s="177"/>
      <c r="B46" s="158"/>
      <c r="C46" s="171"/>
      <c r="D46" s="164"/>
      <c r="E46" s="113" t="s">
        <v>100</v>
      </c>
      <c r="F46" s="7">
        <v>16</v>
      </c>
      <c r="G46" s="4" t="s">
        <v>159</v>
      </c>
      <c r="H46" s="109" t="s">
        <v>162</v>
      </c>
      <c r="I46" s="148"/>
      <c r="J46" s="151"/>
      <c r="K46" s="151"/>
      <c r="L46" s="151"/>
      <c r="M46" s="154"/>
      <c r="N46" s="155"/>
    </row>
    <row r="47" spans="1:14" s="17" customFormat="1" ht="48" x14ac:dyDescent="0.3">
      <c r="A47" s="177"/>
      <c r="B47" s="3" t="s">
        <v>45</v>
      </c>
      <c r="C47" s="99" t="s">
        <v>46</v>
      </c>
      <c r="D47" s="94">
        <v>24</v>
      </c>
      <c r="E47" s="107" t="s">
        <v>112</v>
      </c>
      <c r="F47" s="7">
        <v>24</v>
      </c>
      <c r="G47" s="109" t="s">
        <v>163</v>
      </c>
      <c r="H47" s="4" t="s">
        <v>167</v>
      </c>
      <c r="I47" s="27">
        <v>0</v>
      </c>
      <c r="J47" s="4"/>
      <c r="K47" s="4"/>
      <c r="L47" s="4"/>
      <c r="M47" s="72"/>
      <c r="N47" s="13">
        <f t="shared" si="0"/>
        <v>24</v>
      </c>
    </row>
    <row r="48" spans="1:14" s="17" customFormat="1" ht="96" x14ac:dyDescent="0.3">
      <c r="A48" s="177"/>
      <c r="B48" s="3" t="s">
        <v>44</v>
      </c>
      <c r="C48" s="103" t="s">
        <v>119</v>
      </c>
      <c r="D48" s="94">
        <v>24</v>
      </c>
      <c r="E48" s="113" t="s">
        <v>72</v>
      </c>
      <c r="F48" s="7">
        <v>24</v>
      </c>
      <c r="G48" s="109"/>
      <c r="H48" s="109" t="s">
        <v>127</v>
      </c>
      <c r="I48" s="27">
        <v>0</v>
      </c>
      <c r="J48" s="4"/>
      <c r="K48" s="7"/>
      <c r="L48" s="4"/>
      <c r="M48" s="72"/>
      <c r="N48" s="13">
        <f t="shared" si="0"/>
        <v>24</v>
      </c>
    </row>
    <row r="49" spans="1:14" s="20" customFormat="1" ht="216" x14ac:dyDescent="0.3">
      <c r="A49" s="177"/>
      <c r="B49" s="3" t="s">
        <v>104</v>
      </c>
      <c r="C49" s="103" t="s">
        <v>106</v>
      </c>
      <c r="D49" s="94">
        <v>0</v>
      </c>
      <c r="E49" s="4"/>
      <c r="F49" s="7"/>
      <c r="G49" s="4"/>
      <c r="H49" s="4"/>
      <c r="I49" s="28">
        <v>64</v>
      </c>
      <c r="J49" s="4"/>
      <c r="K49" s="7"/>
      <c r="L49" s="4"/>
      <c r="M49" s="72" t="s">
        <v>101</v>
      </c>
      <c r="N49" s="13">
        <f t="shared" si="0"/>
        <v>64</v>
      </c>
    </row>
    <row r="50" spans="1:14" s="17" customFormat="1" ht="103.8" customHeight="1" x14ac:dyDescent="0.3">
      <c r="A50" s="177"/>
      <c r="B50" s="3" t="s">
        <v>64</v>
      </c>
      <c r="C50" s="103" t="s">
        <v>75</v>
      </c>
      <c r="D50" s="94">
        <v>0</v>
      </c>
      <c r="E50" s="4"/>
      <c r="F50" s="7"/>
      <c r="G50" s="4"/>
      <c r="H50" s="4"/>
      <c r="I50" s="28">
        <v>40</v>
      </c>
      <c r="J50" s="4"/>
      <c r="K50" s="7"/>
      <c r="L50" s="4"/>
      <c r="M50" s="72"/>
      <c r="N50" s="13">
        <f t="shared" si="0"/>
        <v>40</v>
      </c>
    </row>
    <row r="51" spans="1:14" s="17" customFormat="1" ht="33.6" customHeight="1" x14ac:dyDescent="0.3">
      <c r="A51" s="178" t="s">
        <v>3</v>
      </c>
      <c r="B51" s="3" t="s">
        <v>55</v>
      </c>
      <c r="C51" s="99" t="s">
        <v>5</v>
      </c>
      <c r="D51" s="94">
        <v>0</v>
      </c>
      <c r="E51" s="7"/>
      <c r="F51" s="7"/>
      <c r="G51" s="7"/>
      <c r="H51" s="7"/>
      <c r="I51" s="28">
        <v>24</v>
      </c>
      <c r="J51" s="64"/>
      <c r="K51" s="7"/>
      <c r="L51" s="7"/>
      <c r="M51" s="75"/>
      <c r="N51" s="13">
        <f t="shared" si="0"/>
        <v>24</v>
      </c>
    </row>
    <row r="52" spans="1:14" s="17" customFormat="1" ht="33.6" customHeight="1" x14ac:dyDescent="0.3">
      <c r="A52" s="178"/>
      <c r="B52" s="3" t="s">
        <v>56</v>
      </c>
      <c r="C52" s="99" t="s">
        <v>57</v>
      </c>
      <c r="D52" s="94">
        <v>0</v>
      </c>
      <c r="E52" s="7"/>
      <c r="F52" s="7"/>
      <c r="G52" s="7"/>
      <c r="H52" s="7"/>
      <c r="I52" s="28">
        <v>24</v>
      </c>
      <c r="J52" s="64"/>
      <c r="K52" s="7"/>
      <c r="L52" s="7"/>
      <c r="M52" s="75"/>
      <c r="N52" s="13">
        <f t="shared" si="0"/>
        <v>24</v>
      </c>
    </row>
    <row r="53" spans="1:14" s="17" customFormat="1" ht="28.2" thickBot="1" x14ac:dyDescent="0.35">
      <c r="A53" s="179"/>
      <c r="B53" s="40" t="s">
        <v>86</v>
      </c>
      <c r="C53" s="104" t="s">
        <v>61</v>
      </c>
      <c r="D53" s="96">
        <v>0</v>
      </c>
      <c r="E53" s="42"/>
      <c r="F53" s="68"/>
      <c r="G53" s="42"/>
      <c r="H53" s="42"/>
      <c r="I53" s="66">
        <v>24</v>
      </c>
      <c r="J53" s="64"/>
      <c r="K53" s="77"/>
      <c r="L53" s="71"/>
      <c r="M53" s="78"/>
      <c r="N53" s="92">
        <f t="shared" si="0"/>
        <v>24</v>
      </c>
    </row>
    <row r="54" spans="1:14" s="55" customFormat="1" ht="31.2" customHeight="1" thickBot="1" x14ac:dyDescent="0.35">
      <c r="A54" s="180" t="s">
        <v>87</v>
      </c>
      <c r="B54" s="121"/>
      <c r="C54" s="136"/>
      <c r="D54" s="52">
        <v>0</v>
      </c>
      <c r="E54" s="51"/>
      <c r="F54" s="47"/>
      <c r="G54" s="47"/>
      <c r="H54" s="54"/>
      <c r="I54" s="52">
        <v>700</v>
      </c>
      <c r="J54" s="79"/>
      <c r="K54" s="47"/>
      <c r="L54" s="47"/>
      <c r="M54" s="48"/>
      <c r="N54" s="46">
        <v>700</v>
      </c>
    </row>
    <row r="55" spans="1:14" s="56" customFormat="1" ht="18.600000000000001" customHeight="1" thickBot="1" x14ac:dyDescent="0.35">
      <c r="A55" s="181"/>
      <c r="B55" s="122"/>
      <c r="C55" s="135"/>
      <c r="D55" s="53">
        <f>SUM(D2:D54)</f>
        <v>908</v>
      </c>
      <c r="E55" s="49"/>
      <c r="F55" s="49"/>
      <c r="G55" s="49"/>
      <c r="H55" s="49"/>
      <c r="I55" s="53">
        <f>SUM(I2:I54)</f>
        <v>900</v>
      </c>
      <c r="J55" s="80"/>
      <c r="K55" s="49"/>
      <c r="L55" s="49"/>
      <c r="M55" s="49"/>
      <c r="N55" s="50">
        <f>SUM(N2:N54)</f>
        <v>1808</v>
      </c>
    </row>
    <row r="57" spans="1:14" x14ac:dyDescent="0.3">
      <c r="B57" s="60"/>
      <c r="C57" s="18"/>
    </row>
    <row r="58" spans="1:14" ht="31.2" customHeight="1" x14ac:dyDescent="0.3">
      <c r="E58" s="12"/>
      <c r="F58" s="12"/>
      <c r="G58" s="12"/>
      <c r="H58" s="12"/>
      <c r="J58" s="12"/>
      <c r="K58" s="12"/>
      <c r="L58" s="12"/>
      <c r="M58" s="12"/>
    </row>
    <row r="59" spans="1:14" ht="30.6" customHeight="1" x14ac:dyDescent="0.3">
      <c r="E59" s="12"/>
      <c r="F59" s="12"/>
      <c r="G59" s="12"/>
      <c r="H59" s="12"/>
      <c r="J59" s="12"/>
      <c r="K59" s="12"/>
      <c r="L59" s="12"/>
      <c r="M59" s="12"/>
    </row>
    <row r="61" spans="1:14" x14ac:dyDescent="0.3">
      <c r="E61" s="12"/>
      <c r="F61" s="12"/>
      <c r="G61" s="12"/>
      <c r="H61" s="12"/>
      <c r="J61" s="12"/>
      <c r="K61" s="12"/>
      <c r="L61" s="12"/>
      <c r="M61" s="12"/>
    </row>
    <row r="64" spans="1:14" s="9" customFormat="1" x14ac:dyDescent="0.3">
      <c r="B64" s="61"/>
      <c r="C64" s="10"/>
      <c r="D64" s="11"/>
      <c r="E64" s="8"/>
      <c r="F64" s="8"/>
      <c r="G64" s="8"/>
      <c r="H64" s="8"/>
      <c r="I64" s="11"/>
      <c r="J64" s="8"/>
      <c r="K64" s="8"/>
      <c r="L64" s="8"/>
      <c r="M64" s="8"/>
      <c r="N64" s="11"/>
    </row>
    <row r="65" spans="7:7" x14ac:dyDescent="0.3">
      <c r="G65" s="112"/>
    </row>
    <row r="71" spans="7:7" x14ac:dyDescent="0.3">
      <c r="G71" s="112"/>
    </row>
  </sheetData>
  <autoFilter ref="A1:M64" xr:uid="{00000000-0009-0000-0000-000002000000}"/>
  <mergeCells count="88">
    <mergeCell ref="B17:B19"/>
    <mergeCell ref="C17:C19"/>
    <mergeCell ref="D17:D19"/>
    <mergeCell ref="B15:B16"/>
    <mergeCell ref="C15:C16"/>
    <mergeCell ref="D15:D16"/>
    <mergeCell ref="A2:A3"/>
    <mergeCell ref="A4:A11"/>
    <mergeCell ref="A12:A19"/>
    <mergeCell ref="A20:A25"/>
    <mergeCell ref="A26:A30"/>
    <mergeCell ref="A35:A50"/>
    <mergeCell ref="A51:A53"/>
    <mergeCell ref="A54:C54"/>
    <mergeCell ref="A55:C55"/>
    <mergeCell ref="B21:B22"/>
    <mergeCell ref="C21:C22"/>
    <mergeCell ref="B41:B43"/>
    <mergeCell ref="C41:C43"/>
    <mergeCell ref="A31:A34"/>
    <mergeCell ref="B44:B46"/>
    <mergeCell ref="B27:B28"/>
    <mergeCell ref="C27:C28"/>
    <mergeCell ref="C44:C46"/>
    <mergeCell ref="D41:D43"/>
    <mergeCell ref="D21:D22"/>
    <mergeCell ref="B23:B24"/>
    <mergeCell ref="C23:C24"/>
    <mergeCell ref="D23:D24"/>
    <mergeCell ref="B35:B38"/>
    <mergeCell ref="C35:C38"/>
    <mergeCell ref="D35:D38"/>
    <mergeCell ref="D27:D28"/>
    <mergeCell ref="B39:B40"/>
    <mergeCell ref="C39:C40"/>
    <mergeCell ref="D39:D40"/>
    <mergeCell ref="M44:M46"/>
    <mergeCell ref="N44:N46"/>
    <mergeCell ref="D44:D46"/>
    <mergeCell ref="I44:I46"/>
    <mergeCell ref="J44:J46"/>
    <mergeCell ref="K44:K46"/>
    <mergeCell ref="L44:L46"/>
    <mergeCell ref="K12:K14"/>
    <mergeCell ref="L12:L14"/>
    <mergeCell ref="M12:M14"/>
    <mergeCell ref="N12:N14"/>
    <mergeCell ref="B12:B14"/>
    <mergeCell ref="C12:C14"/>
    <mergeCell ref="D12:D14"/>
    <mergeCell ref="I12:I14"/>
    <mergeCell ref="J12:J14"/>
    <mergeCell ref="N39:N40"/>
    <mergeCell ref="I39:I40"/>
    <mergeCell ref="J39:J40"/>
    <mergeCell ref="K39:K40"/>
    <mergeCell ref="L39:L40"/>
    <mergeCell ref="M39:M40"/>
    <mergeCell ref="N15:N16"/>
    <mergeCell ref="N17:N19"/>
    <mergeCell ref="I17:I19"/>
    <mergeCell ref="J17:J19"/>
    <mergeCell ref="K17:K19"/>
    <mergeCell ref="L17:L19"/>
    <mergeCell ref="M17:M19"/>
    <mergeCell ref="I15:I16"/>
    <mergeCell ref="J15:J16"/>
    <mergeCell ref="K15:K16"/>
    <mergeCell ref="L15:L16"/>
    <mergeCell ref="M15:M16"/>
    <mergeCell ref="N21:N22"/>
    <mergeCell ref="I23:I24"/>
    <mergeCell ref="J23:J24"/>
    <mergeCell ref="K23:K24"/>
    <mergeCell ref="L23:L24"/>
    <mergeCell ref="M23:M24"/>
    <mergeCell ref="N23:N24"/>
    <mergeCell ref="I21:I22"/>
    <mergeCell ref="J21:J22"/>
    <mergeCell ref="K21:K22"/>
    <mergeCell ref="L21:L22"/>
    <mergeCell ref="M21:M22"/>
    <mergeCell ref="N27:N28"/>
    <mergeCell ref="I27:I28"/>
    <mergeCell ref="J27:J28"/>
    <mergeCell ref="K27:K28"/>
    <mergeCell ref="L27:L28"/>
    <mergeCell ref="M27:M28"/>
  </mergeCells>
  <hyperlinks>
    <hyperlink ref="H10" r:id="rId1" xr:uid="{00000000-0004-0000-0200-000000000000}"/>
    <hyperlink ref="H4" r:id="rId2" xr:uid="{00000000-0004-0000-0200-000001000000}"/>
    <hyperlink ref="H21" r:id="rId3" display="dibona@unicas.it_x000a_" xr:uid="{00000000-0004-0000-0200-000002000000}"/>
    <hyperlink ref="H31" r:id="rId4" xr:uid="{00000000-0004-0000-0200-000003000000}"/>
    <hyperlink ref="H35" r:id="rId5" xr:uid="{00000000-0004-0000-0200-000004000000}"/>
    <hyperlink ref="H48" r:id="rId6" xr:uid="{00000000-0004-0000-0200-000005000000}"/>
    <hyperlink ref="H29" r:id="rId7" xr:uid="{00000000-0004-0000-0200-000006000000}"/>
    <hyperlink ref="H12" r:id="rId8" xr:uid="{00000000-0004-0000-0200-000007000000}"/>
    <hyperlink ref="G26" r:id="rId9" xr:uid="{AFD5051E-8CC3-4EE6-B24E-38E8D957D7C5}"/>
    <hyperlink ref="H34" r:id="rId10" xr:uid="{B5079196-C168-4706-969A-EB4D682EE021}"/>
    <hyperlink ref="H32" r:id="rId11" xr:uid="{CDCBF7D2-4218-4A30-BF68-78229C5AC105}"/>
    <hyperlink ref="G12" r:id="rId12" xr:uid="{6D3219BA-33D5-44BC-9C66-295DB3853ECF}"/>
    <hyperlink ref="H46" r:id="rId13" xr:uid="{9AEBEDA0-9896-434C-9CD8-8E429F72CC4B}"/>
    <hyperlink ref="G47" r:id="rId14" xr:uid="{72FCA7E3-945D-4831-AF8C-48CA4A623724}"/>
  </hyperlinks>
  <pageMargins left="0.7" right="0.7" top="0.75" bottom="0.75" header="0.3" footer="0.3"/>
  <pageSetup paperSize="9" orientation="landscape" horizontalDpi="1200" verticalDpi="1200"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InnovProcProd</vt:lpstr>
      <vt:lpstr>InnovProcProd_con PROG</vt:lpstr>
      <vt:lpstr>InnovProcProd_con disponibilità</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Rosaria</dc:creator>
  <cp:lastModifiedBy>user</cp:lastModifiedBy>
  <cp:lastPrinted>2024-09-19T07:50:02Z</cp:lastPrinted>
  <dcterms:created xsi:type="dcterms:W3CDTF">2021-10-22T13:59:37Z</dcterms:created>
  <dcterms:modified xsi:type="dcterms:W3CDTF">2024-10-25T09:32:14Z</dcterms:modified>
</cp:coreProperties>
</file>